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9720" windowHeight="6090" tabRatio="894" firstSheet="3" activeTab="4"/>
  </bookViews>
  <sheets>
    <sheet name="1.10 - Dependencia Inmedia" sheetId="1" r:id="rId1"/>
    <sheet name="1.15 - Ministerio de Gobie" sheetId="2" r:id="rId2"/>
    <sheet name="1.16 - Ministerio de  Segu" sheetId="3" r:id="rId3"/>
    <sheet name="1.18 - Secretaría De Justi" sheetId="4" r:id="rId4"/>
    <sheet name="1.20 - Ministerio de Finan" sheetId="5" r:id="rId5"/>
    <sheet name="1.25 - Ministerio de Obras" sheetId="6" r:id="rId6"/>
    <sheet name="1.35 - Ministerio De Educa" sheetId="7" r:id="rId7"/>
    <sheet name="1.40 - Ministerio De Salud" sheetId="8" r:id="rId8"/>
    <sheet name="1.50 - Ministerio de Produ" sheetId="9" r:id="rId9"/>
    <sheet name="1.70 - Gastos Generales De" sheetId="10" r:id="rId10"/>
    <sheet name="2.0 - Poder Legislativo" sheetId="11" r:id="rId11"/>
    <sheet name="3.0 - Poder Judicial" sheetId="12" r:id="rId12"/>
    <sheet name="4.0 - Defensoria Del Puebl" sheetId="13" r:id="rId13"/>
    <sheet name="5.0 - Tribunal De Cuentas" sheetId="14" r:id="rId14"/>
  </sheets>
  <definedNames>
    <definedName name="_xlnm.Print_Titles" localSheetId="0">'1.10 - Dependencia Inmedia'!$1:$3</definedName>
    <definedName name="_xlnm.Print_Titles" localSheetId="3">'1.18 - Secretaría De Justi'!$1:$3</definedName>
    <definedName name="_xlnm.Print_Titles" localSheetId="5">'1.25 - Ministerio de Obras'!$1:$3</definedName>
    <definedName name="_xlnm.Print_Titles" localSheetId="7">'1.40 - Ministerio De Salud'!$1:$3</definedName>
    <definedName name="_xlnm.Print_Titles" localSheetId="9">'1.70 - Gastos Generales De'!$1:$3</definedName>
  </definedNames>
  <calcPr fullCalcOnLoad="1"/>
</workbook>
</file>

<file path=xl/sharedStrings.xml><?xml version="1.0" encoding="utf-8"?>
<sst xmlns="http://schemas.openxmlformats.org/spreadsheetml/2006/main" count="1367" uniqueCount="359">
  <si>
    <t>Jurisdicción:</t>
  </si>
  <si>
    <t>Unidad de Organización</t>
  </si>
  <si>
    <t>Unidad Ejecutora</t>
  </si>
  <si>
    <t>Fuente de Financiamiento</t>
  </si>
  <si>
    <t>100 - POLÍTICA PROVINCIAL Y CONDUCCIÓN SUPERIOR</t>
  </si>
  <si>
    <t>ACTIVIDADES CENTRALES</t>
  </si>
  <si>
    <t>Poder Ejecutivo</t>
  </si>
  <si>
    <t>Tesoro Provincial</t>
  </si>
  <si>
    <t>102 - AYUDA DIRECTA A LA COMUNIDAD</t>
  </si>
  <si>
    <t>103 - PRENSA DEL PODER EJECUTIVO</t>
  </si>
  <si>
    <t>PROGRAMA</t>
  </si>
  <si>
    <t>104 - (A.C.I.F.) AGENCIA CBA. DE INVERSIÓN Y FINANCIAMIENTO S.E.M.</t>
  </si>
  <si>
    <t>105 - ADMINISTRACIÓN DE LOS INMUEBLES DEL ESTADO</t>
  </si>
  <si>
    <t>106 - (Ciencia) AGENCIA CBA. CIENCIA S.E.</t>
  </si>
  <si>
    <t>ACTIVIDADES COMUNES</t>
  </si>
  <si>
    <t>111 - (D.A.C.yT.) AGENCIA CBA., DEPORTES, AMBIENTE, CULTURA Y TURISMO S.E.M.</t>
  </si>
  <si>
    <t>112 - DIRECCIÓN GENERAL DE PERSONAL</t>
  </si>
  <si>
    <t>Secretaría General de la Gobernación y de Información Pública</t>
  </si>
  <si>
    <t>113 - DESARROLLO DE OPERACIONES AEREAS</t>
  </si>
  <si>
    <t>114 - (P.A.I.COR.) PROGRAMA ASISTENCIA INTEGRAL CÓRDOBA</t>
  </si>
  <si>
    <t>115 - FUNCIÓN PÚBLICA Y COORDINACIÓN INFORMÁTICA</t>
  </si>
  <si>
    <t>116 - CASA DE LA PROVINCIA DE CÓRDOBA EN BUENOS AIRES</t>
  </si>
  <si>
    <t>117 - DELEGACIÓN EN BUENOS AIRES – CUENTA ESPECIAL DTO. 4262/90</t>
  </si>
  <si>
    <t>Recursos Afectados - Cuenta Especial</t>
  </si>
  <si>
    <t>125 - (Solidaridad) AGENCIA CBA. SOLIDARIA S.E.- RENTAS GENERALES</t>
  </si>
  <si>
    <t>126 - (Solidaridad CE) AGENCIA CBA. SOLIDARIA S.E.- CUENTA ESPECIAL LEY 8665</t>
  </si>
  <si>
    <t>128 - SECRETARIA DE PROTECCIÓN INTEGRAL DEL NIÑO Y EL ADOLESCENTE</t>
  </si>
  <si>
    <t>130 - FISCALÍA DE ESTADO</t>
  </si>
  <si>
    <t>150 - MINISTERIO DE GOBIERNO - ACTIVIDADES CENTRALES</t>
  </si>
  <si>
    <t>Ministerio de Gobierno</t>
  </si>
  <si>
    <t>151 - REGIONALIZACIÓN DE MUNICIPIOS Y COMUNAS</t>
  </si>
  <si>
    <t>152 - CONSEJO DE PARTIDOS POLÍTICOS Y CONSEJO ECONÓMICO Y SOCIAL</t>
  </si>
  <si>
    <t>153 - ASISTENCIA LEGAL Y TÉCNICA  A MUNICIPALIDADES Y COMUNAS</t>
  </si>
  <si>
    <t>154 - (I.P.C.M.) INSTITUTO PROVINCIAL DE CAPACITACIÓN MUNICIPAL</t>
  </si>
  <si>
    <t>155 - RELACIONES CON LAS REGIONES PROVINCIALES, LA REGIÓN CENTRO Y EL MERCOSUR</t>
  </si>
  <si>
    <t>157 - FONDO DE GARANTÍAS PARA OBLIGACIONES DE MUNICIPIOS Y COMUNAS</t>
  </si>
  <si>
    <t>160 - MINISTERIO DE SEGURIDAD - ACTIVIDADES CENTRALES</t>
  </si>
  <si>
    <t xml:space="preserve">Ministerio de  Seguridad </t>
  </si>
  <si>
    <t>161 - DEFENSA CIVIL</t>
  </si>
  <si>
    <t>162 - SEGURIDAD VIAL Y PREVENCIÓN DE ACCIDENTES DE TRÁNSITO</t>
  </si>
  <si>
    <t>163 - SEGURIDAD VIAL Y PREVENCIÓN - CUENTA ESPECIAL LEY 8560</t>
  </si>
  <si>
    <t>164 - SERVICIOS POLICIALES</t>
  </si>
  <si>
    <t>Subsecretaría de Seguridad</t>
  </si>
  <si>
    <t>165 - SERVICIOS POLICIALES – CUENTA ESPECIAL LEY 7386</t>
  </si>
  <si>
    <t>166 - POLICLÍNICO POLICIAL – CUENTA ESPECIAL DECRETO 1677/73</t>
  </si>
  <si>
    <t>Policía de la Provincia</t>
  </si>
  <si>
    <t>168 - SERVICIO PENITENCIARIO</t>
  </si>
  <si>
    <t>169 - LABORTERAPIA EN EL SERVICIO PENITENCIARIO</t>
  </si>
  <si>
    <t>180 - SECRETARIA DE JUSTICIA - ACTIVIDADES CENTRALES</t>
  </si>
  <si>
    <t>181 - ANTECEDENTES DE LA MAGISTRATURA</t>
  </si>
  <si>
    <t>185 - COOPERATIVAS Y MUTUALES</t>
  </si>
  <si>
    <t>186 - COOPERATIVAS Y MUTUALES - CUENTA ESPECIAL LEY 7734</t>
  </si>
  <si>
    <t>188 - EL NIÑO Y EL ADOLESCENTE EN CONFLICTO CON LA LEY</t>
  </si>
  <si>
    <t>189 - TASAS OFICINA  MÓVIL DEL REGISTRO CIVIL - CUENTA ESPECIAL</t>
  </si>
  <si>
    <t>190 - DIRECCIÓN DE POLÍTICA JUDICIAL Y DERECHOS HUMANOS</t>
  </si>
  <si>
    <t>191 - METODOS ALTERNATIVOS PARA LA RESOLUCIÓN DE CONFLICTOS</t>
  </si>
  <si>
    <t>192 - LUCHA CONTRA LA DISCRIMINACIÓN</t>
  </si>
  <si>
    <t>193 - ASISTENCIA A LA VÍCTIMA</t>
  </si>
  <si>
    <t>194 - PROGRAMAS Y PROYECTOS JUDICIALES Y LEGISLATIVOS</t>
  </si>
  <si>
    <t>195 - REGISTRO DE REINCIDENCIA, INHABILITACIÓN Y ANTECEDENTES PENALES</t>
  </si>
  <si>
    <t>196 - REGISTRO CIVIL</t>
  </si>
  <si>
    <t>200 - MINISTERIO DE  FINANZAS - ACTIVIDADES CENTRALES</t>
  </si>
  <si>
    <t>Ministerio de Finanzas</t>
  </si>
  <si>
    <t>215 - SECRETARIA DE  INGRESOS PÚBLICOS</t>
  </si>
  <si>
    <t>217 - CATASTRO PROVINCIAL</t>
  </si>
  <si>
    <t>Secretaría De Ingresos Públicos</t>
  </si>
  <si>
    <t>218 - RENTAS DE LA PROVINCIA</t>
  </si>
  <si>
    <t>222 - CONSEJO DE TASACIÓN</t>
  </si>
  <si>
    <t>Secretaría De Administración Financiera</t>
  </si>
  <si>
    <t>225 - SECRETARÍA DE ADMINISTRACIÓN FINANCIERA</t>
  </si>
  <si>
    <t>227 - CONTADURÍA GENERAL</t>
  </si>
  <si>
    <t>228 - TESORERÍA GENERAL</t>
  </si>
  <si>
    <t>229 - PRESUPUESTO GENERAL E INVERSIÓN PÚBLICA</t>
  </si>
  <si>
    <t>250 - MINISTERIO DE OBRAS Y SERVICIOS PÚBLICOS - ACTIVIDADES CENTRALES</t>
  </si>
  <si>
    <t>Ministerio de Obras y Servicios Públicos</t>
  </si>
  <si>
    <t>260 - DIRECCIÓN  DE VIVIENDA - ACTIVIDADES COMUNES</t>
  </si>
  <si>
    <t>Secretaría de Servicios Públicos</t>
  </si>
  <si>
    <t>Recursos Afectados - Dirección de Vivienda</t>
  </si>
  <si>
    <t>261 - VIVIENDAS, INFRAESTRUCTURA Y EQUIPAMIENTO COMUNITARIO</t>
  </si>
  <si>
    <t>265 - DIRECCION DE VIALIDAD - CUENTA ESPECIAL LEY 8555</t>
  </si>
  <si>
    <t>Secretaría de Obras Públicas</t>
  </si>
  <si>
    <t>SUBPROGRAMA</t>
  </si>
  <si>
    <t>265/2 - Ampliación y Conservación de las Redes Primarias y Secundarias de la Provincia C.E.</t>
  </si>
  <si>
    <t>265/6 - Ampliación y Mantenimiento de la Red Firme Natural - Cuenta Especial</t>
  </si>
  <si>
    <t>265/8 - Deuda Pública - Cuenta Especial</t>
  </si>
  <si>
    <t>280 - DIRECCIÓN DE AGUA Y SANEAMIENTO - ACTIVIDADES COMUNES</t>
  </si>
  <si>
    <t>283 - SISTEMAS DE RIEGO</t>
  </si>
  <si>
    <t>284 - OBRAS  DE SANEAMIENTO RURAL</t>
  </si>
  <si>
    <t>285 - PRESAS Y OBRAS DE CABECERA</t>
  </si>
  <si>
    <t>286 - AGUA POTABLE, LÍQUIDOS CLOACALES Y SERVICIOS SANITARIOS</t>
  </si>
  <si>
    <t>287 - ESTUDIOS Y OBRAS REQUERIDOS POR TERCEROS</t>
  </si>
  <si>
    <t>288 - RECURSOS HÍDRICOS Y REGISTROS CATASTRALES DE AGUA</t>
  </si>
  <si>
    <t>289 - EXCEDENTES HÍDRICOS , CONVENIOS</t>
  </si>
  <si>
    <t>290 - ACUEDUCTOS</t>
  </si>
  <si>
    <t>291 - OBRAS PARA APROVECHAMIENTOS MENORES Y ESPECIALES</t>
  </si>
  <si>
    <t>300 - DIRECCIÓN DE ARQUITECTURA - ACTIV.Y PROY. COMUNES</t>
  </si>
  <si>
    <t>301 - CONSTRUCCIONES PARA LA ADMINISTRACIÓN GENERAL</t>
  </si>
  <si>
    <t>302 - CONSTRUCCIONES PARA SEGURIDAD - POLICÍA</t>
  </si>
  <si>
    <t>303 - CONSTRUCCIONES PARA SEGURIDAD - SERVICIO PENITENCIARIO</t>
  </si>
  <si>
    <t>304 - CONSTRUCCIONES PARA SERVICIOS SOCIALES - SALUD</t>
  </si>
  <si>
    <t>305 - CONSTRUCCIONES PARA SERVICIOS SOCIALES - ED.INICIAL Y PRIMARIA</t>
  </si>
  <si>
    <t>306 - CONSTRUCCIONES PARA SERVICIOS SOCIALES - ED.MEDIA, ESP. Y SUP.</t>
  </si>
  <si>
    <t>307 - CONSTRUCCIONES PARA SERVICIOS SOCIALES - CULTURA Y EDUCACIÓN</t>
  </si>
  <si>
    <t>308 - CONSTRUCCIONES PARA SERVICIOS SOCIALES - BIENESTAR SOCIAL</t>
  </si>
  <si>
    <t>311 - EDIFICIOS DE LA ADMINISTRACIÓN PÚBLICA</t>
  </si>
  <si>
    <t>315 - DIRECCIÓN DE TRANSPORTE - ACTIVIDADES COMUNES</t>
  </si>
  <si>
    <t>316 - TRANSPORTE - CUENTA ESPECIAL LEY 7757 Y DTO. 4679/87</t>
  </si>
  <si>
    <t xml:space="preserve">325 - INFRAESTRUCTURA EN RADIODIFUSIÓN Y TELECOMUNICACIONES </t>
  </si>
  <si>
    <t>326 - OBRAS PARA PROVISIÓN DE GAS</t>
  </si>
  <si>
    <t>327 - ENERGÍA PARA ESCUELAS RURALES Y POBLACIONES DISPERSAS</t>
  </si>
  <si>
    <t>328 - FONDO PROVINCIAL DE GAS - CUENTA ESPECIAL LEY 7092</t>
  </si>
  <si>
    <t>340 - MINISTERIO DE EDUCACIÓN - ACTIVIDADES CENTRALES</t>
  </si>
  <si>
    <t>Ministerio De Educacion</t>
  </si>
  <si>
    <t>350 - EDUCACION INICIAL Y PRIMARIA</t>
  </si>
  <si>
    <t>Secretaría de Educación</t>
  </si>
  <si>
    <t>351 - DIRECCIÓN DE EDUCACIÓN MEDIA, ESP. Y SUP. - ACTIVIDADES COMUNES</t>
  </si>
  <si>
    <t>352 - NIVEL MEDIO DE EDUCACIÓN</t>
  </si>
  <si>
    <t>353 - EDUCACION SUPERIOR</t>
  </si>
  <si>
    <t>354 - EDUCACIÓN: ESPECIAL, ADULTO NO FORMAL, ARTÍSTICA Y FÍSICA</t>
  </si>
  <si>
    <t>360 - (D.I.P.E.) INSTITUTOS PRIVADOS DE ENSEÑANZA - ACTIVIDADES COMUNES</t>
  </si>
  <si>
    <t>361 - (D.I.P.E.) EDUCACION INICIAL Y PRIMARIA PRIVADA</t>
  </si>
  <si>
    <t>362 - (D.I.P.E.) EDUCACION MEDIA, ESPECIAL Y SUPERIOR PRIVADA</t>
  </si>
  <si>
    <t>371 - PROGRAMACIÓN, APOYO INTERDISCIPLINARIO Y CALIDAD DE LA EDUCACIÓN</t>
  </si>
  <si>
    <t>400 - MINISTERIO DE SALUD - ACTIVIDADES CENTRALES</t>
  </si>
  <si>
    <t>Ministerio De Salud</t>
  </si>
  <si>
    <t>404/1 - Recupero del Gasto Hospitalario - Cuenta Especial</t>
  </si>
  <si>
    <t>404/2 - Programa Federal PROFE - Cuenta Especial</t>
  </si>
  <si>
    <t>404/3 - Maternidad e Infancia y Otros Programas Nacionales</t>
  </si>
  <si>
    <t xml:space="preserve">405 - (PROMIN) PROGRAMA MATERNO INFANTIL Y NUTRICIÓN - CUENTA ESPECIAL </t>
  </si>
  <si>
    <t>410 - SECRETARÍA DE ATENCIÓN DE LAS PERSONAS - ACTIVIDADES COMUNES</t>
  </si>
  <si>
    <t>415 - HOSPITALES DE CAPITAL</t>
  </si>
  <si>
    <t>Secretaría de Atención de las Personas</t>
  </si>
  <si>
    <t>415/10 - Hospital San Roque Viejo - Servicios de Salud</t>
  </si>
  <si>
    <t>415/11 - Instituto Oncológico Provincial - Servicios de Salud</t>
  </si>
  <si>
    <t>415/2 - Nuevo Hospital San Roque - Servicios de Salud</t>
  </si>
  <si>
    <t>415/3 - Hospital Rawson - Servicios de Salud</t>
  </si>
  <si>
    <t>415/4 - Hospital de Niños - Servicios de Salud</t>
  </si>
  <si>
    <t>415/5 - Hospital Misericordia - Servicios de Salud</t>
  </si>
  <si>
    <t>415/6 - Hospital Tránsito Cáceres de Allende - Servicios de Salud</t>
  </si>
  <si>
    <t>415/7 - Hospital Materno Provincial - Servicios de Salud</t>
  </si>
  <si>
    <t>415/8 - Hospital Pediátrico del Niño Jesús - Servicios de Salud</t>
  </si>
  <si>
    <t>415/9 - Nuevo Hospital Materno Neonatal - Servicios de Salud</t>
  </si>
  <si>
    <t>420 - HOSPITALES DEL INTERIOR</t>
  </si>
  <si>
    <t>420/10 - Hospital de Santa Rosa de Calamuchita - Servicios de Salud</t>
  </si>
  <si>
    <t>420/11 - Hospital José Bernardo Iturraspe (San Francisco) - Servicios de Salud</t>
  </si>
  <si>
    <t>420/12 - Hospital Pasteur (Villa María) - Servicios de Salud</t>
  </si>
  <si>
    <t>420/13 - Hospital de Río Tercero - Servicios de Salud</t>
  </si>
  <si>
    <t>420/14 - Hospital San Vicente de Paul (Villa del Rosario) - Servicios de Salud</t>
  </si>
  <si>
    <t>420/15 - Hospital Abel Ayerza (Marcos Juarez) - Servicios de Salud</t>
  </si>
  <si>
    <t>420/16 - Hospital Dr. Pedro Vella (Corral de Bustos) - Servicios de Salud</t>
  </si>
  <si>
    <t>420/17 - Complejo Asistencial Bell Ville - Servicios de Salud</t>
  </si>
  <si>
    <t>420/18 - Nuevo Hospital de Río Cuarto - Servicios de Salud</t>
  </si>
  <si>
    <t>420/19 - Hospital San Antonio (La Carlota) - Servicios de Salud</t>
  </si>
  <si>
    <t>420/2 - Hospital Vicente Agüero (Jesús María) - Servicios de Salud</t>
  </si>
  <si>
    <t>420/20 - Hospital Ramón J. Cárcano (Laboulaye) - Servicios de Salud</t>
  </si>
  <si>
    <t>420/21 - Hospital Aurelio Crespo (Cruz del Eje) - Servicios de Salud</t>
  </si>
  <si>
    <t>420/22 - Hospital Zonal de Oliva - Servicios de Salud</t>
  </si>
  <si>
    <t>420/23 - Geriátrico de Río Cuarto - Servicios de Salud</t>
  </si>
  <si>
    <t>420/3 - Hospital Dr. Ernesto Romagoza (Deán Funes) - Servicios de Salud</t>
  </si>
  <si>
    <t>420/4 - Hospital San José de la Dormida - Servicios de Salud</t>
  </si>
  <si>
    <t>420/5 - Hospital Santa Rosa de Río Primero - Servicios de Salud</t>
  </si>
  <si>
    <t>420/6 - Hospital de Villa Dolores - Servicios de Salud</t>
  </si>
  <si>
    <t>420/7 - Hospital Familia Domingo Funes (Villa Caeiro) - Servicios de Salud</t>
  </si>
  <si>
    <t>420/8 - Hospital Dr. Arturo Umberto Illia (Alta Gracia) - Servicios de Salud</t>
  </si>
  <si>
    <t>420/9 - Hogar de Ancianos Elpidio González (Despeñaderos) - Servicios de Salud</t>
  </si>
  <si>
    <t>422 - SUBSECRETARÍA DE PROGRAMAS Y PLANIFICACIÓN SANITARIA</t>
  </si>
  <si>
    <t>425 - SALUD MENTAL EN HOSPITALES PROVINCIALES</t>
  </si>
  <si>
    <t>425/2 - Hospital Dr. Emilio Vidal Abal (Oliva) - Servicios de Salud Mental</t>
  </si>
  <si>
    <t>425/3 - Hospital Santa María de Punilla - Servicios de Salud Mental</t>
  </si>
  <si>
    <t>425/4 - Hospital Neuropsiquiátrico - Servicios de Salud Mental</t>
  </si>
  <si>
    <t>430 - ACCIÓN SOCIAL EN SALUD</t>
  </si>
  <si>
    <t>440 - DIRECCIÓN GENERAL DE ATENCIÓN MÉDICA</t>
  </si>
  <si>
    <t>500 - MINISTERIO DE PRODUCCION Y TRABAJO - ACTIVIDADES CENTRALES</t>
  </si>
  <si>
    <t>Ministerio de Producción y Trabajo</t>
  </si>
  <si>
    <t>504 - (PROCOR) AGENCIA PROCORDOBA S.E.M.</t>
  </si>
  <si>
    <t>510 - PROMOCIÓN INDUSTRIAL Y PYMES</t>
  </si>
  <si>
    <t>Secretaría de Industria, Comercio, Minería y Alimentos</t>
  </si>
  <si>
    <t>516 - FOMENTO DE MICROEMPRENDIMIENTOS</t>
  </si>
  <si>
    <t>518 - DEFENSA DEL CONSUMIDOR Y COMERCIO</t>
  </si>
  <si>
    <t>526 - PLANIFICACIÓN Y CONTROL ALIMENTARIO</t>
  </si>
  <si>
    <t xml:space="preserve">529 - PLANIFICACIÓN Y CONTROL  MINERO </t>
  </si>
  <si>
    <t>530 - FONDO MINERO PROVINCIAL – CUENTA ESPECIAL LEYES 7059 Y 7071</t>
  </si>
  <si>
    <t xml:space="preserve">536 - FONDO AGROPECUARIO - CUENTA ESPECIAL - LEY 8116 </t>
  </si>
  <si>
    <t>540 - AGRICULTURA Y CONSERVACIÓN DEL SUELO</t>
  </si>
  <si>
    <t>Secretaría de Agricultura y Ganadería</t>
  </si>
  <si>
    <t>541 - ACTIVIDAD PECUARIA</t>
  </si>
  <si>
    <t>551 - CONTROL DE LAS RELACIONES LABORALES</t>
  </si>
  <si>
    <t>Secretaría de Trabajo</t>
  </si>
  <si>
    <t>552 - MULTAS SEC.TRABAJO  - CUENTA ESPECIAL LEY 8015</t>
  </si>
  <si>
    <t>553 - INSPECCIONES DEL TRABAJO</t>
  </si>
  <si>
    <t>554 - EMPLEO Y FORMACIÓN PROFESIONAL</t>
  </si>
  <si>
    <t>555 - EMPLEO Y CAPACITACIÓN</t>
  </si>
  <si>
    <t xml:space="preserve">700 - COPARTICIPACIÓN IMPOSITIVA Y APOYO FINANCIERO A MUNICIPIOS </t>
  </si>
  <si>
    <t>701 - PARTICIPACIÓN EN ORGANISMOS INTERPROVINCIALES</t>
  </si>
  <si>
    <t>702 - DEUDA PÚBLICA</t>
  </si>
  <si>
    <t>705 - CRÉDITO ADICIONAL</t>
  </si>
  <si>
    <t>707 - SERVICIOS A INSTITUCIONES BANCARIAS</t>
  </si>
  <si>
    <t>708 - APORTES PARA PASIVIDADES Y GASTOS GENERALES</t>
  </si>
  <si>
    <t>712 - ACTUALIZACIÓN E INTERESES POR MORA  - ADMINISTRACION CENTRAL</t>
  </si>
  <si>
    <t>750 - CONTROL EXTERNO DE LA ADMINISTRACIÓN PÚBLICA</t>
  </si>
  <si>
    <t>Tribunal De Cuentas</t>
  </si>
  <si>
    <t>752 - FONDO DE PERFECCIONAMIENTO INSTITUCIONAL - CUENTA ESPECIAL</t>
  </si>
  <si>
    <t>800 - LEGISLATURA DE LA PROVINCIA DE CÓRDOBA - ACTIVIDADES CENTRALES</t>
  </si>
  <si>
    <t>Poder Legislativo</t>
  </si>
  <si>
    <t>804 - CONSEJO PROVINCIAL DE LA MUJER</t>
  </si>
  <si>
    <t>805 - JURADO DE ENJUICIAMIENTO MAGISTRADOS Y FUNCIONARIOS</t>
  </si>
  <si>
    <t>806 - COMISIÓN PARLAMENTARIA CONJUNTA REGION CENTRO</t>
  </si>
  <si>
    <t>900 - ADMINISTRACIÓN DE JUSTICIA - ACTIVIDADES CENTRALES</t>
  </si>
  <si>
    <t>Poder Judicial</t>
  </si>
  <si>
    <t>902 - MINISTERIO PÚBLICO</t>
  </si>
  <si>
    <t>904/1 - Administración de Justicia - Cuenta Especial Ley 8002</t>
  </si>
  <si>
    <t>904/2 - Administración de Justicia - Cuenta Especial Ley 8002 - Ministerio Público</t>
  </si>
  <si>
    <t>905 - SISTEMA ELECTORAL DE LA PROVINCIA</t>
  </si>
  <si>
    <t>950 - DEFENSORÍA DEL PUEBLO</t>
  </si>
  <si>
    <t>Defensoria Del Pueblo</t>
  </si>
  <si>
    <t>5.0 - Tribunal De Cuentas</t>
  </si>
  <si>
    <t>4.0 - Defensoria Del Pueblo</t>
  </si>
  <si>
    <t>3.0 - Poder Judicial</t>
  </si>
  <si>
    <t>2.0 - Poder Legislativo</t>
  </si>
  <si>
    <t>1.70 - Gastos Generales De La Administracion</t>
  </si>
  <si>
    <t>1.50 - Ministerio de Producción y Trabajo</t>
  </si>
  <si>
    <t>1.40 - Ministerio De Salud</t>
  </si>
  <si>
    <t>1.35 - Ministerio De Educacion</t>
  </si>
  <si>
    <t>1.25 - Ministerio de Obras y Servicios Públicos</t>
  </si>
  <si>
    <t>1.20 - Ministerio de Finanzas</t>
  </si>
  <si>
    <t>1.18 - Secretaría De Justicia</t>
  </si>
  <si>
    <t xml:space="preserve">1.16 - Ministerio de  Seguridad </t>
  </si>
  <si>
    <t>1.15 - Ministerio de Gobierno</t>
  </si>
  <si>
    <t>1.10 - Dependencia Inmediata del Poder Ejecutivo</t>
  </si>
  <si>
    <t>Número - Denominación</t>
  </si>
  <si>
    <t>Categoría</t>
  </si>
  <si>
    <t>Fin   Fun   Det</t>
  </si>
  <si>
    <t>Monto ($)</t>
  </si>
  <si>
    <t>5      7      0</t>
  </si>
  <si>
    <t>Dirección de Prensa</t>
  </si>
  <si>
    <t>Dirección General de Personal</t>
  </si>
  <si>
    <t>Dirección de Aeronáutica</t>
  </si>
  <si>
    <t>Dirección General de la Función Pública</t>
  </si>
  <si>
    <t>Dirección de la Delegación Oficial del Gobierno de la Provincia en Buenos Aires</t>
  </si>
  <si>
    <t>Dirección de Difusión</t>
  </si>
  <si>
    <t>Secretaría de Protección Integral del Niño y el Adolescente</t>
  </si>
  <si>
    <t>Fiscalía de Estado</t>
  </si>
  <si>
    <t>Subsecretaría de Defensa Civil y Seguridad Vial</t>
  </si>
  <si>
    <t>Dirección de Tránsito</t>
  </si>
  <si>
    <t>Secretaría de Justicia</t>
  </si>
  <si>
    <t>Consejo de la Magistratura</t>
  </si>
  <si>
    <t>Dirección de Cooperativas y Mutuales</t>
  </si>
  <si>
    <t xml:space="preserve">Dirección Integral del Niño y el Adolescente en Conflicto con la Ley </t>
  </si>
  <si>
    <t>Dirección de Registro Civil</t>
  </si>
  <si>
    <t>Dirección de Derechos Humanos y Asistencia a las Víctimas</t>
  </si>
  <si>
    <t>Dirección de Inspección de Personas Jurídicas</t>
  </si>
  <si>
    <t>Secretaría de Ingresos Públicos</t>
  </si>
  <si>
    <t>Consejo de Tasaciones</t>
  </si>
  <si>
    <t>Secretaría de Administración Financiera</t>
  </si>
  <si>
    <t>Contaduría General</t>
  </si>
  <si>
    <t>Tesorería General</t>
  </si>
  <si>
    <t>Dirección General de Presupuesto e Inversión Pública</t>
  </si>
  <si>
    <t>Dirección de Vivienda</t>
  </si>
  <si>
    <t>Dirección de Vialidad</t>
  </si>
  <si>
    <t>Dirección de Agua y Saneamiento</t>
  </si>
  <si>
    <t>Dirección de Arquitectura</t>
  </si>
  <si>
    <t xml:space="preserve">Dirección de Transporte </t>
  </si>
  <si>
    <t>Dirección de Infraestructura y Programas</t>
  </si>
  <si>
    <t>Dirección de Educación Inicial y Primaria</t>
  </si>
  <si>
    <t>Dirección de Educación Media, Especial y Superior</t>
  </si>
  <si>
    <t>Dirección de Institutos Privados de Enseñanza</t>
  </si>
  <si>
    <t>Coordinación de Proyectos y Políticas Educativas</t>
  </si>
  <si>
    <t>Unidad Ejecutora Provincial del Programa Materno Infantil y Nutrición</t>
  </si>
  <si>
    <t>Dirección General de Servicios de Salud</t>
  </si>
  <si>
    <t>Dirección General de Atención Médica</t>
  </si>
  <si>
    <t>Dirección de Promoción Industrial y Pymes</t>
  </si>
  <si>
    <t>Dirección de Microemprendimientos Productivos</t>
  </si>
  <si>
    <t>Dirección de Defensa del Consumidor y Comercio</t>
  </si>
  <si>
    <t>Dirección de Planificación y Control Alimentario</t>
  </si>
  <si>
    <t>Dirección de Minería</t>
  </si>
  <si>
    <t>Dirección de Agricultura</t>
  </si>
  <si>
    <t>Dirección de Ganadería</t>
  </si>
  <si>
    <t>Dirección de Conciliación y Arbitraje</t>
  </si>
  <si>
    <t>Ministerio Público</t>
  </si>
  <si>
    <t>Junta Electoral de la Provincia</t>
  </si>
  <si>
    <t>9      0      0</t>
  </si>
  <si>
    <t>1      3      90</t>
  </si>
  <si>
    <t>1      4      90</t>
  </si>
  <si>
    <t>1      1      90</t>
  </si>
  <si>
    <t>5      9      0</t>
  </si>
  <si>
    <t>Dirección de Unidad P.A.I.COR</t>
  </si>
  <si>
    <t>1      3      31</t>
  </si>
  <si>
    <t>1      3      30</t>
  </si>
  <si>
    <t>6      0      0</t>
  </si>
  <si>
    <t>2      2      0</t>
  </si>
  <si>
    <t>Secretaría de Gobierno</t>
  </si>
  <si>
    <t>Dirección General de Asuntos Municipales</t>
  </si>
  <si>
    <t>Dirección de Municipalidades y Comunas</t>
  </si>
  <si>
    <t>3      3      0</t>
  </si>
  <si>
    <t>3      1      0</t>
  </si>
  <si>
    <t>Dirección Policlínico Policial</t>
  </si>
  <si>
    <t>1      2      10</t>
  </si>
  <si>
    <t>Dirección del Servicio Penitenciario</t>
  </si>
  <si>
    <t>3      2      0</t>
  </si>
  <si>
    <t>1      3      50</t>
  </si>
  <si>
    <t>4      0      0</t>
  </si>
  <si>
    <t>5      13      0</t>
  </si>
  <si>
    <t>1      3      20</t>
  </si>
  <si>
    <t xml:space="preserve">            </t>
  </si>
  <si>
    <t>PREVISIONES FINANCIERAS</t>
  </si>
  <si>
    <t>10      0      0</t>
  </si>
  <si>
    <t>5      1      0</t>
  </si>
  <si>
    <t>1      2      20</t>
  </si>
  <si>
    <t>ACTIVIDADES Y PROYECTOS COMUNES</t>
  </si>
  <si>
    <t>1      1      20</t>
  </si>
  <si>
    <t>1      1      30</t>
  </si>
  <si>
    <t>5      3      0</t>
  </si>
  <si>
    <t>1      1      40</t>
  </si>
  <si>
    <t>1      2      90</t>
  </si>
  <si>
    <t>5      11      0</t>
  </si>
  <si>
    <t>5      5      0</t>
  </si>
  <si>
    <t>5      4      0</t>
  </si>
  <si>
    <t>5      2      0</t>
  </si>
  <si>
    <t>1      3      51</t>
  </si>
  <si>
    <t>2      1      0</t>
  </si>
  <si>
    <t>7      0      0</t>
  </si>
  <si>
    <t>119 - DIFUSIÓN  EN LOS MEDIOS MASIVOS DE COMUNICACIÓN</t>
  </si>
  <si>
    <t>156 - RELACIÓN Y APOYO CON ONG Y MUNICIPIOS</t>
  </si>
  <si>
    <t>265/1 - Actividades y Proyectos Comunes a Subprogramas 265/2 a 265/8 - Cta. Esp.</t>
  </si>
  <si>
    <t>265/4 - Construcción, Conservación y Mejoramiento por Administración - Cuenta Especial</t>
  </si>
  <si>
    <t>404 - CONVENIOS ORGANISMOS DE SEG. SOCIAL Y OTROS - CUENTA ESPECIAL</t>
  </si>
  <si>
    <t>415/1 - Hospital Córdoba - Servicios de Salud</t>
  </si>
  <si>
    <t>420/1 -  Hospital J.J. Puente (San Francisco del Chañar) - Servicios de Salud</t>
  </si>
  <si>
    <t>425/1 - Centros de Atención de Salud Mental</t>
  </si>
  <si>
    <t>425/5 -  Instituto de Alcoholismo y Drogadicción - Servicios de Salud Mental</t>
  </si>
  <si>
    <t>425/6 - Casa del Joven - Servicios de Salud Mental</t>
  </si>
  <si>
    <t>425/7 - Centro de Rehabilitación Socio Laboral - Servicios de Salud Mental</t>
  </si>
  <si>
    <t>425/8 - Unidad Programática del Sur - Servicios de Salud Mental</t>
  </si>
  <si>
    <t>520 - SECRETARÍA DE INDUSTRIA, COMERCIO, MINERÍA Y ALIMENTOS - ACTIVIDADES COMUNES</t>
  </si>
  <si>
    <t>535 - SECRETARÍA DE AGRICULTURA Y GANADERÍA - ACTIVIDADES COMUNES</t>
  </si>
  <si>
    <t>550 - SECRETARÍA DE TRABAJO - ACTIVIDADES COMUNS</t>
  </si>
  <si>
    <t>904 - ADMINISTRACIÓN DE JUSTICIA - CUENTA ESPECIAL LEY 8002</t>
  </si>
  <si>
    <t>Poder Judicial - Ministerio Público</t>
  </si>
  <si>
    <t>110 - SECRETARÍA GENERAL DE LA GOBERNACIÓN Y DE INFORMACION PÚBLICA - ACTIVIDADES COMUNES</t>
  </si>
  <si>
    <t>705/1 - CRÉDITO ADICIONAL - FINALIDAD A CLASIFICAR</t>
  </si>
  <si>
    <t>SUB-PROGRAMA</t>
  </si>
  <si>
    <t>705/2 - CRÉDITO ADICIONAL - FINALIDAD SERVICIOS SOCIALES - CULTURA Y EDUCACIÓN - ENSEÑANZA ELEMENTAL</t>
  </si>
  <si>
    <t>705/3 - CRÉDITO ADICIONAL - FINALIDAD SERVICIOS SOCIALES - CULTURA Y EDUCACIÓN - ENSEÑANZA MEDIA Y TÉCNICA</t>
  </si>
  <si>
    <t>705/4 - CRÉDITO ADICIONAL - FINALIDAD SERVICIOS SOCIALES - CULTURA Y EDUCACIÓN - ENSEÑANZA SUPERIOR Y UNIVERSITARIA</t>
  </si>
  <si>
    <t>705/5 - CRÉDITO ADICIONAL - FINALIDAD SERVICIOS SOCIALES - SALUD - SANEAMIENTO AMBIENTAL</t>
  </si>
  <si>
    <t>705/6 - CRÉDITO ADICIONAL - FINALIDAD APOYO INTEGRAL A MUNICIPIOS - FORTALECIMIENTO Y DESARROLLO MUNICIPAL</t>
  </si>
  <si>
    <t>Resursos Afectados</t>
  </si>
  <si>
    <t>Recursos Afectados</t>
  </si>
  <si>
    <t>705/7 - CRÉDITO ADICIONAL - FINALIDAD A CLASIFICAR - TRANSFERENCIAS A CLASIFICAR</t>
  </si>
  <si>
    <t>11      1      0</t>
  </si>
  <si>
    <t>11      3      0</t>
  </si>
  <si>
    <t>11      2      0</t>
  </si>
  <si>
    <t>705/8 - CRÉDITO ADICIONAL - FINALIDAD A CLASIFICAR - ECONOMÍAS DE GESTIÓN</t>
  </si>
  <si>
    <t>Subsecretaría de Programas y Planificación Sanitaria</t>
  </si>
  <si>
    <t>197 - (I.P.J.) REGULACIÓN DE LAS PERSONAS JURÍDICAS</t>
  </si>
  <si>
    <t>220 - REGISTRO GENERAL DE LA PROVINCIA</t>
  </si>
  <si>
    <t>Registro General de la Provincia</t>
  </si>
  <si>
    <t>Dirección de Rentas</t>
  </si>
  <si>
    <t>Dirección de Catastro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</si>
</sst>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,##0.0"/>
    <numFmt numFmtId="178" formatCode="#,##0.000"/>
    <numFmt numFmtId="179" formatCode="#,##0.0000"/>
    <numFmt numFmtId="180" formatCode="#,##0.00000"/>
    <numFmt numFmtId="181" formatCode="0.0%"/>
    <numFmt numFmtId="182" formatCode="0.0"/>
    <numFmt numFmtId="183" formatCode="[$$-2C0A]#,##0.00"/>
    <numFmt numFmtId="184" formatCode="0.00000"/>
    <numFmt numFmtId="185" formatCode="0.0000"/>
    <numFmt numFmtId="186" formatCode="0.000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2" sqref="A22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4.140625" style="0" bestFit="1" customWidth="1"/>
  </cols>
  <sheetData>
    <row r="1" spans="1:2" ht="22.5">
      <c r="A1" s="8" t="s">
        <v>0</v>
      </c>
      <c r="B1" s="9" t="s">
        <v>228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5" customHeight="1">
      <c r="A4" s="2" t="s">
        <v>4</v>
      </c>
      <c r="B4" s="4" t="s">
        <v>5</v>
      </c>
      <c r="C4" s="4" t="s">
        <v>6</v>
      </c>
      <c r="D4" s="4" t="s">
        <v>6</v>
      </c>
      <c r="E4" s="1" t="s">
        <v>280</v>
      </c>
      <c r="F4" s="11" t="s">
        <v>7</v>
      </c>
      <c r="G4" s="5">
        <v>1016900</v>
      </c>
    </row>
    <row r="5" spans="1:7" ht="45" customHeight="1">
      <c r="A5" s="2" t="s">
        <v>8</v>
      </c>
      <c r="B5" s="4" t="s">
        <v>5</v>
      </c>
      <c r="C5" s="4" t="s">
        <v>6</v>
      </c>
      <c r="D5" s="4" t="s">
        <v>6</v>
      </c>
      <c r="E5" s="1" t="s">
        <v>281</v>
      </c>
      <c r="F5" s="11" t="s">
        <v>7</v>
      </c>
      <c r="G5" s="5">
        <v>184200</v>
      </c>
    </row>
    <row r="6" spans="1:7" ht="45" customHeight="1">
      <c r="A6" s="2" t="s">
        <v>9</v>
      </c>
      <c r="B6" s="4" t="s">
        <v>10</v>
      </c>
      <c r="C6" s="4" t="s">
        <v>6</v>
      </c>
      <c r="D6" s="4" t="s">
        <v>234</v>
      </c>
      <c r="E6" s="1" t="s">
        <v>280</v>
      </c>
      <c r="F6" s="11" t="s">
        <v>7</v>
      </c>
      <c r="G6" s="5">
        <v>317700</v>
      </c>
    </row>
    <row r="7" spans="1:7" ht="45" customHeight="1">
      <c r="A7" s="2" t="s">
        <v>11</v>
      </c>
      <c r="B7" s="4" t="s">
        <v>10</v>
      </c>
      <c r="C7" s="4" t="s">
        <v>6</v>
      </c>
      <c r="D7" s="4" t="s">
        <v>6</v>
      </c>
      <c r="E7" s="1" t="s">
        <v>280</v>
      </c>
      <c r="F7" s="11" t="s">
        <v>7</v>
      </c>
      <c r="G7" s="5">
        <v>77544600</v>
      </c>
    </row>
    <row r="8" spans="1:7" ht="45" customHeight="1">
      <c r="A8" s="2" t="s">
        <v>12</v>
      </c>
      <c r="B8" s="4" t="s">
        <v>10</v>
      </c>
      <c r="C8" s="4" t="s">
        <v>6</v>
      </c>
      <c r="D8" s="4" t="s">
        <v>17</v>
      </c>
      <c r="E8" s="1" t="s">
        <v>280</v>
      </c>
      <c r="F8" s="11" t="s">
        <v>7</v>
      </c>
      <c r="G8" s="5">
        <v>500000</v>
      </c>
    </row>
    <row r="9" spans="1:7" ht="45" customHeight="1">
      <c r="A9" s="2" t="s">
        <v>13</v>
      </c>
      <c r="B9" s="4" t="s">
        <v>10</v>
      </c>
      <c r="C9" s="4" t="s">
        <v>6</v>
      </c>
      <c r="D9" s="4" t="s">
        <v>6</v>
      </c>
      <c r="E9" s="1" t="s">
        <v>282</v>
      </c>
      <c r="F9" s="11" t="s">
        <v>7</v>
      </c>
      <c r="G9" s="5">
        <v>6109700</v>
      </c>
    </row>
    <row r="10" spans="1:7" ht="45" customHeight="1">
      <c r="A10" s="2" t="s">
        <v>338</v>
      </c>
      <c r="B10" s="4" t="s">
        <v>14</v>
      </c>
      <c r="C10" s="4" t="s">
        <v>6</v>
      </c>
      <c r="D10" s="4" t="s">
        <v>17</v>
      </c>
      <c r="E10" s="1" t="s">
        <v>280</v>
      </c>
      <c r="F10" s="11" t="s">
        <v>7</v>
      </c>
      <c r="G10" s="5">
        <v>43890500</v>
      </c>
    </row>
    <row r="11" spans="1:7" ht="45" customHeight="1">
      <c r="A11" s="2" t="s">
        <v>15</v>
      </c>
      <c r="B11" s="4" t="s">
        <v>10</v>
      </c>
      <c r="C11" s="4" t="s">
        <v>6</v>
      </c>
      <c r="D11" s="4" t="s">
        <v>6</v>
      </c>
      <c r="E11" s="1" t="s">
        <v>283</v>
      </c>
      <c r="F11" s="11" t="s">
        <v>7</v>
      </c>
      <c r="G11" s="5">
        <v>24059900</v>
      </c>
    </row>
    <row r="12" spans="1:7" ht="45" customHeight="1">
      <c r="A12" s="2" t="s">
        <v>16</v>
      </c>
      <c r="B12" s="4" t="s">
        <v>10</v>
      </c>
      <c r="C12" s="4" t="s">
        <v>17</v>
      </c>
      <c r="D12" s="4" t="s">
        <v>235</v>
      </c>
      <c r="E12" s="1" t="s">
        <v>280</v>
      </c>
      <c r="F12" s="11" t="s">
        <v>7</v>
      </c>
      <c r="G12" s="5">
        <f>2674900+9900</f>
        <v>2684800</v>
      </c>
    </row>
    <row r="13" spans="1:7" ht="45" customHeight="1">
      <c r="A13" s="3" t="s">
        <v>18</v>
      </c>
      <c r="B13" s="12" t="s">
        <v>10</v>
      </c>
      <c r="C13" s="12" t="s">
        <v>17</v>
      </c>
      <c r="D13" s="12" t="s">
        <v>236</v>
      </c>
      <c r="E13" s="13" t="s">
        <v>284</v>
      </c>
      <c r="F13" s="14" t="s">
        <v>7</v>
      </c>
      <c r="G13" s="15">
        <v>2086000</v>
      </c>
    </row>
    <row r="14" spans="1:7" ht="45" customHeight="1">
      <c r="A14" s="2" t="s">
        <v>19</v>
      </c>
      <c r="B14" s="4" t="s">
        <v>10</v>
      </c>
      <c r="C14" s="4" t="s">
        <v>6</v>
      </c>
      <c r="D14" s="4" t="s">
        <v>285</v>
      </c>
      <c r="E14" s="1" t="s">
        <v>286</v>
      </c>
      <c r="F14" s="11" t="s">
        <v>7</v>
      </c>
      <c r="G14" s="5">
        <v>111020100</v>
      </c>
    </row>
    <row r="15" spans="1:7" ht="45" customHeight="1">
      <c r="A15" s="2" t="s">
        <v>20</v>
      </c>
      <c r="B15" s="4" t="s">
        <v>10</v>
      </c>
      <c r="C15" s="4" t="s">
        <v>17</v>
      </c>
      <c r="D15" s="4" t="s">
        <v>237</v>
      </c>
      <c r="E15" s="1" t="s">
        <v>280</v>
      </c>
      <c r="F15" s="11" t="s">
        <v>7</v>
      </c>
      <c r="G15" s="5">
        <v>1892500</v>
      </c>
    </row>
    <row r="16" spans="1:7" ht="45" customHeight="1">
      <c r="A16" s="2" t="s">
        <v>21</v>
      </c>
      <c r="B16" s="4" t="s">
        <v>10</v>
      </c>
      <c r="C16" s="4" t="s">
        <v>17</v>
      </c>
      <c r="D16" s="4" t="s">
        <v>238</v>
      </c>
      <c r="E16" s="1" t="s">
        <v>280</v>
      </c>
      <c r="F16" s="11" t="s">
        <v>7</v>
      </c>
      <c r="G16" s="5">
        <v>343100</v>
      </c>
    </row>
    <row r="17" spans="1:7" ht="45" customHeight="1">
      <c r="A17" s="2" t="s">
        <v>22</v>
      </c>
      <c r="B17" s="4" t="s">
        <v>10</v>
      </c>
      <c r="C17" s="4" t="s">
        <v>17</v>
      </c>
      <c r="D17" s="4" t="s">
        <v>238</v>
      </c>
      <c r="E17" s="1" t="s">
        <v>280</v>
      </c>
      <c r="F17" s="11" t="s">
        <v>23</v>
      </c>
      <c r="G17" s="5">
        <v>20000</v>
      </c>
    </row>
    <row r="18" spans="1:7" ht="45" customHeight="1">
      <c r="A18" s="2" t="s">
        <v>321</v>
      </c>
      <c r="B18" s="4" t="s">
        <v>10</v>
      </c>
      <c r="C18" s="4" t="s">
        <v>17</v>
      </c>
      <c r="D18" s="4" t="s">
        <v>239</v>
      </c>
      <c r="E18" s="1" t="s">
        <v>280</v>
      </c>
      <c r="F18" s="11" t="s">
        <v>7</v>
      </c>
      <c r="G18" s="5">
        <v>5614400</v>
      </c>
    </row>
    <row r="19" spans="1:7" ht="45" customHeight="1">
      <c r="A19" s="2" t="s">
        <v>24</v>
      </c>
      <c r="B19" s="4" t="s">
        <v>10</v>
      </c>
      <c r="C19" s="4" t="s">
        <v>6</v>
      </c>
      <c r="D19" s="4" t="s">
        <v>6</v>
      </c>
      <c r="E19" s="1" t="s">
        <v>287</v>
      </c>
      <c r="F19" s="11" t="s">
        <v>7</v>
      </c>
      <c r="G19" s="5">
        <f>74600000+918400</f>
        <v>75518400</v>
      </c>
    </row>
    <row r="20" spans="1:7" ht="45" customHeight="1">
      <c r="A20" s="2" t="s">
        <v>25</v>
      </c>
      <c r="B20" s="4" t="s">
        <v>10</v>
      </c>
      <c r="C20" s="4" t="s">
        <v>6</v>
      </c>
      <c r="D20" s="4" t="s">
        <v>6</v>
      </c>
      <c r="E20" s="1" t="s">
        <v>287</v>
      </c>
      <c r="F20" s="11" t="s">
        <v>23</v>
      </c>
      <c r="G20" s="5">
        <v>24740100</v>
      </c>
    </row>
    <row r="21" spans="1:7" ht="45" customHeight="1">
      <c r="A21" s="2" t="s">
        <v>26</v>
      </c>
      <c r="B21" s="4" t="s">
        <v>14</v>
      </c>
      <c r="C21" s="4" t="s">
        <v>6</v>
      </c>
      <c r="D21" s="4" t="s">
        <v>240</v>
      </c>
      <c r="E21" s="1" t="s">
        <v>287</v>
      </c>
      <c r="F21" s="11" t="s">
        <v>23</v>
      </c>
      <c r="G21" s="5">
        <v>30237900</v>
      </c>
    </row>
    <row r="22" spans="1:7" ht="45" customHeight="1">
      <c r="A22" s="3" t="s">
        <v>27</v>
      </c>
      <c r="B22" s="12" t="s">
        <v>10</v>
      </c>
      <c r="C22" s="12" t="s">
        <v>6</v>
      </c>
      <c r="D22" s="12" t="s">
        <v>241</v>
      </c>
      <c r="E22" s="13" t="s">
        <v>288</v>
      </c>
      <c r="F22" s="14" t="s">
        <v>7</v>
      </c>
      <c r="G22" s="15">
        <v>3943200</v>
      </c>
    </row>
    <row r="23" ht="42.75" customHeight="1"/>
    <row r="24" ht="42.75" customHeight="1"/>
    <row r="25" ht="42.75" customHeight="1"/>
    <row r="26" ht="42.75" customHeight="1"/>
    <row r="27" ht="42.75" customHeight="1"/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  <row r="41" ht="42.7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60" workbookViewId="0" topLeftCell="B12">
      <selection activeCell="G7" sqref="G7"/>
    </sheetView>
  </sheetViews>
  <sheetFormatPr defaultColWidth="11.421875" defaultRowHeight="12.75"/>
  <cols>
    <col min="1" max="1" width="45.00390625" style="0" customWidth="1"/>
    <col min="2" max="2" width="13.57421875" style="0" customWidth="1"/>
    <col min="3" max="3" width="15.140625" style="0" customWidth="1"/>
    <col min="4" max="4" width="19.57421875" style="0" customWidth="1"/>
    <col min="5" max="5" width="17.7109375" style="0" customWidth="1"/>
    <col min="6" max="6" width="17.00390625" style="10" customWidth="1"/>
    <col min="7" max="7" width="18.7109375" style="0" bestFit="1" customWidth="1"/>
  </cols>
  <sheetData>
    <row r="1" spans="1:2" ht="22.5">
      <c r="A1" s="16" t="s">
        <v>0</v>
      </c>
      <c r="B1" s="9" t="s">
        <v>219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192</v>
      </c>
      <c r="B4" s="4" t="s">
        <v>10</v>
      </c>
      <c r="C4" s="4" t="s">
        <v>62</v>
      </c>
      <c r="D4" s="4" t="s">
        <v>253</v>
      </c>
      <c r="E4" s="1" t="s">
        <v>319</v>
      </c>
      <c r="F4" s="17" t="s">
        <v>7</v>
      </c>
      <c r="G4" s="5">
        <v>415696400</v>
      </c>
    </row>
    <row r="5" spans="1:7" ht="49.5" customHeight="1">
      <c r="A5" s="2" t="s">
        <v>193</v>
      </c>
      <c r="B5" s="4" t="s">
        <v>10</v>
      </c>
      <c r="C5" s="4" t="s">
        <v>62</v>
      </c>
      <c r="D5" s="4" t="s">
        <v>253</v>
      </c>
      <c r="E5" s="1" t="s">
        <v>288</v>
      </c>
      <c r="F5" s="17" t="s">
        <v>7</v>
      </c>
      <c r="G5" s="5">
        <v>5897600</v>
      </c>
    </row>
    <row r="6" spans="1:7" ht="49.5" customHeight="1">
      <c r="A6" s="2" t="s">
        <v>194</v>
      </c>
      <c r="B6" s="4" t="s">
        <v>10</v>
      </c>
      <c r="C6" s="4" t="s">
        <v>62</v>
      </c>
      <c r="D6" s="4" t="s">
        <v>253</v>
      </c>
      <c r="E6" s="1" t="s">
        <v>305</v>
      </c>
      <c r="F6" s="17" t="s">
        <v>7</v>
      </c>
      <c r="G6" s="5">
        <v>487022700</v>
      </c>
    </row>
    <row r="7" spans="1:7" ht="49.5" customHeight="1">
      <c r="A7" s="2" t="s">
        <v>195</v>
      </c>
      <c r="B7" s="4" t="s">
        <v>10</v>
      </c>
      <c r="C7" s="4" t="s">
        <v>62</v>
      </c>
      <c r="D7" s="4" t="s">
        <v>253</v>
      </c>
      <c r="E7" s="1"/>
      <c r="F7" s="17" t="s">
        <v>7</v>
      </c>
      <c r="G7" s="5">
        <v>10500100</v>
      </c>
    </row>
    <row r="8" spans="1:7" ht="49.5" customHeight="1">
      <c r="A8" s="2" t="s">
        <v>339</v>
      </c>
      <c r="B8" s="4" t="s">
        <v>340</v>
      </c>
      <c r="C8" s="4" t="s">
        <v>62</v>
      </c>
      <c r="D8" s="4" t="s">
        <v>253</v>
      </c>
      <c r="E8" s="1" t="s">
        <v>351</v>
      </c>
      <c r="F8" s="17" t="s">
        <v>7</v>
      </c>
      <c r="G8" s="5">
        <v>32500000</v>
      </c>
    </row>
    <row r="9" spans="1:7" ht="52.5" customHeight="1">
      <c r="A9" s="2" t="s">
        <v>341</v>
      </c>
      <c r="B9" s="4" t="s">
        <v>340</v>
      </c>
      <c r="C9" s="4" t="s">
        <v>62</v>
      </c>
      <c r="D9" s="4" t="s">
        <v>253</v>
      </c>
      <c r="E9" s="1" t="s">
        <v>309</v>
      </c>
      <c r="F9" s="17" t="s">
        <v>7</v>
      </c>
      <c r="G9" s="5">
        <v>3000000</v>
      </c>
    </row>
    <row r="10" spans="1:7" ht="52.5" customHeight="1">
      <c r="A10" s="2" t="s">
        <v>342</v>
      </c>
      <c r="B10" s="4" t="s">
        <v>340</v>
      </c>
      <c r="C10" s="4" t="s">
        <v>62</v>
      </c>
      <c r="D10" s="4" t="s">
        <v>253</v>
      </c>
      <c r="E10" s="1" t="s">
        <v>310</v>
      </c>
      <c r="F10" s="17" t="s">
        <v>7</v>
      </c>
      <c r="G10" s="5">
        <v>3500000</v>
      </c>
    </row>
    <row r="11" spans="1:7" ht="52.5" customHeight="1" thickBot="1">
      <c r="A11" s="18" t="s">
        <v>343</v>
      </c>
      <c r="B11" s="19" t="s">
        <v>340</v>
      </c>
      <c r="C11" s="19" t="s">
        <v>62</v>
      </c>
      <c r="D11" s="19" t="s">
        <v>253</v>
      </c>
      <c r="E11" s="19" t="s">
        <v>312</v>
      </c>
      <c r="F11" s="20" t="s">
        <v>7</v>
      </c>
      <c r="G11" s="21">
        <v>3000000</v>
      </c>
    </row>
    <row r="12" spans="1:7" ht="52.5" customHeight="1">
      <c r="A12" s="2" t="s">
        <v>344</v>
      </c>
      <c r="B12" s="4" t="s">
        <v>340</v>
      </c>
      <c r="C12" s="4" t="s">
        <v>62</v>
      </c>
      <c r="D12" s="4" t="s">
        <v>253</v>
      </c>
      <c r="E12" s="1" t="s">
        <v>307</v>
      </c>
      <c r="F12" s="17" t="s">
        <v>7</v>
      </c>
      <c r="G12" s="5">
        <v>3500000</v>
      </c>
    </row>
    <row r="13" spans="1:7" ht="52.5" customHeight="1">
      <c r="A13" s="2" t="s">
        <v>345</v>
      </c>
      <c r="B13" s="4" t="s">
        <v>340</v>
      </c>
      <c r="C13" s="4" t="s">
        <v>62</v>
      </c>
      <c r="D13" s="4" t="s">
        <v>253</v>
      </c>
      <c r="E13" s="1" t="s">
        <v>289</v>
      </c>
      <c r="F13" s="17" t="s">
        <v>7</v>
      </c>
      <c r="G13" s="5">
        <v>5000000</v>
      </c>
    </row>
    <row r="14" spans="1:7" ht="52.5" customHeight="1">
      <c r="A14" s="2" t="s">
        <v>348</v>
      </c>
      <c r="B14" s="4" t="s">
        <v>340</v>
      </c>
      <c r="C14" s="4" t="s">
        <v>62</v>
      </c>
      <c r="D14" s="4" t="s">
        <v>253</v>
      </c>
      <c r="E14" s="1" t="s">
        <v>349</v>
      </c>
      <c r="F14" s="17" t="s">
        <v>7</v>
      </c>
      <c r="G14" s="5">
        <v>30000000</v>
      </c>
    </row>
    <row r="15" spans="1:7" ht="52.5" customHeight="1">
      <c r="A15" s="2" t="s">
        <v>352</v>
      </c>
      <c r="B15" s="4" t="s">
        <v>340</v>
      </c>
      <c r="C15" s="4" t="s">
        <v>62</v>
      </c>
      <c r="D15" s="4" t="s">
        <v>253</v>
      </c>
      <c r="E15" s="1" t="s">
        <v>350</v>
      </c>
      <c r="F15" s="17" t="s">
        <v>7</v>
      </c>
      <c r="G15" s="5">
        <v>-100000000</v>
      </c>
    </row>
    <row r="16" spans="1:7" ht="52.5" customHeight="1">
      <c r="A16" s="2" t="s">
        <v>196</v>
      </c>
      <c r="B16" s="4" t="s">
        <v>10</v>
      </c>
      <c r="C16" s="4" t="s">
        <v>62</v>
      </c>
      <c r="D16" s="4" t="s">
        <v>253</v>
      </c>
      <c r="E16" s="1" t="s">
        <v>288</v>
      </c>
      <c r="F16" s="17" t="s">
        <v>7</v>
      </c>
      <c r="G16" s="5">
        <v>21600000</v>
      </c>
    </row>
    <row r="17" spans="1:7" ht="52.5" customHeight="1">
      <c r="A17" s="2" t="s">
        <v>197</v>
      </c>
      <c r="B17" s="4" t="s">
        <v>10</v>
      </c>
      <c r="C17" s="4" t="s">
        <v>62</v>
      </c>
      <c r="D17" s="4" t="s">
        <v>253</v>
      </c>
      <c r="E17" s="1" t="s">
        <v>288</v>
      </c>
      <c r="F17" s="17" t="s">
        <v>7</v>
      </c>
      <c r="G17" s="5">
        <v>992321600</v>
      </c>
    </row>
    <row r="18" spans="1:7" ht="52.5" customHeight="1" thickBot="1">
      <c r="A18" s="18" t="s">
        <v>198</v>
      </c>
      <c r="B18" s="19" t="s">
        <v>10</v>
      </c>
      <c r="C18" s="19" t="s">
        <v>62</v>
      </c>
      <c r="D18" s="19" t="s">
        <v>255</v>
      </c>
      <c r="E18" s="22" t="s">
        <v>305</v>
      </c>
      <c r="F18" s="20" t="s">
        <v>7</v>
      </c>
      <c r="G18" s="21">
        <v>5000000</v>
      </c>
    </row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</sheetData>
  <printOptions horizontalCentered="1"/>
  <pageMargins left="0.5905511811023623" right="0.75" top="1.3779527559055118" bottom="1" header="1.1023622047244095" footer="0"/>
  <pageSetup horizontalDpi="600" verticalDpi="600" orientation="landscape" paperSize="9" scale="94" r:id="rId1"/>
  <headerFooter alignWithMargins="0">
    <oddHeader>&amp;C&amp;"Tahoma,Negrita"GOBIERNO DE LA PROVINCIA DE CÓRDOBA - PRESUPUESTO 2004&amp;R&amp;"Tahoma,Normal"&amp;8Mapa de Programas  &amp;P/&amp;N</oddHeader>
  </headerFooter>
  <rowBreaks count="1" manualBreakCount="1">
    <brk id="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8" activeCellId="1" sqref="C5 C8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3.00390625" style="0" bestFit="1" customWidth="1"/>
  </cols>
  <sheetData>
    <row r="1" spans="1:2" ht="22.5">
      <c r="A1" s="8" t="s">
        <v>0</v>
      </c>
      <c r="B1" s="9" t="s">
        <v>218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202</v>
      </c>
      <c r="B4" s="4" t="s">
        <v>5</v>
      </c>
      <c r="C4" s="4" t="s">
        <v>203</v>
      </c>
      <c r="D4" s="4" t="s">
        <v>203</v>
      </c>
      <c r="E4" s="1" t="s">
        <v>320</v>
      </c>
      <c r="F4" s="11" t="s">
        <v>7</v>
      </c>
      <c r="G4" s="5">
        <v>21939100</v>
      </c>
    </row>
    <row r="5" spans="1:7" ht="49.5" customHeight="1">
      <c r="A5" s="2" t="s">
        <v>204</v>
      </c>
      <c r="B5" s="4" t="s">
        <v>10</v>
      </c>
      <c r="C5" s="4" t="s">
        <v>203</v>
      </c>
      <c r="D5" s="4" t="s">
        <v>203</v>
      </c>
      <c r="E5" s="1" t="s">
        <v>320</v>
      </c>
      <c r="F5" s="11" t="s">
        <v>7</v>
      </c>
      <c r="G5" s="5">
        <v>585500</v>
      </c>
    </row>
    <row r="6" spans="1:7" ht="49.5" customHeight="1">
      <c r="A6" s="2" t="s">
        <v>205</v>
      </c>
      <c r="B6" s="4" t="s">
        <v>10</v>
      </c>
      <c r="C6" s="4" t="s">
        <v>203</v>
      </c>
      <c r="D6" s="4" t="s">
        <v>203</v>
      </c>
      <c r="E6" s="1" t="s">
        <v>320</v>
      </c>
      <c r="F6" s="11" t="s">
        <v>7</v>
      </c>
      <c r="G6" s="5">
        <v>160200</v>
      </c>
    </row>
    <row r="7" spans="1:7" ht="49.5" customHeight="1">
      <c r="A7" s="3" t="s">
        <v>206</v>
      </c>
      <c r="B7" s="4" t="s">
        <v>10</v>
      </c>
      <c r="C7" s="4" t="s">
        <v>203</v>
      </c>
      <c r="D7" s="4" t="s">
        <v>203</v>
      </c>
      <c r="E7" s="1" t="s">
        <v>320</v>
      </c>
      <c r="F7" s="11" t="s">
        <v>7</v>
      </c>
      <c r="G7" s="5">
        <v>135800</v>
      </c>
    </row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D1">
      <selection activeCell="G10" sqref="G10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4.140625" style="0" bestFit="1" customWidth="1"/>
  </cols>
  <sheetData>
    <row r="1" spans="1:2" ht="22.5">
      <c r="A1" s="8" t="s">
        <v>0</v>
      </c>
      <c r="B1" s="9" t="s">
        <v>217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207</v>
      </c>
      <c r="B4" s="4" t="s">
        <v>5</v>
      </c>
      <c r="C4" s="4" t="s">
        <v>208</v>
      </c>
      <c r="D4" s="4" t="s">
        <v>208</v>
      </c>
      <c r="E4" s="1" t="s">
        <v>300</v>
      </c>
      <c r="F4" s="11" t="s">
        <v>7</v>
      </c>
      <c r="G4" s="5">
        <v>161078900</v>
      </c>
    </row>
    <row r="5" spans="1:7" ht="49.5" customHeight="1">
      <c r="A5" s="2" t="s">
        <v>209</v>
      </c>
      <c r="B5" s="4" t="s">
        <v>10</v>
      </c>
      <c r="C5" s="4" t="s">
        <v>208</v>
      </c>
      <c r="D5" s="4" t="s">
        <v>278</v>
      </c>
      <c r="E5" s="1" t="s">
        <v>300</v>
      </c>
      <c r="F5" s="11" t="s">
        <v>7</v>
      </c>
      <c r="G5" s="5">
        <v>30794000</v>
      </c>
    </row>
    <row r="6" spans="1:7" ht="49.5" customHeight="1">
      <c r="A6" s="2" t="s">
        <v>336</v>
      </c>
      <c r="B6" s="4" t="s">
        <v>10</v>
      </c>
      <c r="C6" s="4" t="s">
        <v>208</v>
      </c>
      <c r="D6" s="4" t="s">
        <v>337</v>
      </c>
      <c r="E6" s="1" t="s">
        <v>300</v>
      </c>
      <c r="F6" s="11" t="s">
        <v>23</v>
      </c>
      <c r="G6" s="5">
        <v>0</v>
      </c>
    </row>
    <row r="7" spans="1:7" ht="49.5" customHeight="1">
      <c r="A7" s="2" t="s">
        <v>210</v>
      </c>
      <c r="B7" s="4" t="s">
        <v>81</v>
      </c>
      <c r="C7" s="4" t="s">
        <v>208</v>
      </c>
      <c r="D7" s="4" t="s">
        <v>208</v>
      </c>
      <c r="E7" s="1" t="s">
        <v>300</v>
      </c>
      <c r="F7" s="11" t="s">
        <v>23</v>
      </c>
      <c r="G7" s="5">
        <v>34495800</v>
      </c>
    </row>
    <row r="8" spans="1:7" ht="49.5" customHeight="1">
      <c r="A8" s="2" t="s">
        <v>211</v>
      </c>
      <c r="B8" s="4" t="s">
        <v>81</v>
      </c>
      <c r="C8" s="4" t="s">
        <v>208</v>
      </c>
      <c r="D8" s="4" t="s">
        <v>278</v>
      </c>
      <c r="E8" s="1" t="s">
        <v>300</v>
      </c>
      <c r="F8" s="11" t="s">
        <v>23</v>
      </c>
      <c r="G8" s="5">
        <v>15454600</v>
      </c>
    </row>
    <row r="9" spans="1:7" ht="49.5" customHeight="1">
      <c r="A9" s="2" t="s">
        <v>212</v>
      </c>
      <c r="B9" s="4" t="s">
        <v>10</v>
      </c>
      <c r="C9" s="4" t="s">
        <v>208</v>
      </c>
      <c r="D9" s="4" t="s">
        <v>279</v>
      </c>
      <c r="E9" s="1" t="s">
        <v>300</v>
      </c>
      <c r="F9" s="11" t="s">
        <v>7</v>
      </c>
      <c r="G9" s="5">
        <v>50600</v>
      </c>
    </row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C8" activeCellId="1" sqref="C5 C8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</cols>
  <sheetData>
    <row r="1" spans="1:2" ht="22.5">
      <c r="A1" s="8" t="s">
        <v>0</v>
      </c>
      <c r="B1" s="9" t="s">
        <v>216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3" t="s">
        <v>213</v>
      </c>
      <c r="B4" s="4" t="s">
        <v>5</v>
      </c>
      <c r="C4" s="4" t="s">
        <v>214</v>
      </c>
      <c r="D4" s="4" t="s">
        <v>214</v>
      </c>
      <c r="E4" s="1" t="s">
        <v>300</v>
      </c>
      <c r="F4" s="11" t="s">
        <v>7</v>
      </c>
      <c r="G4" s="5">
        <v>946200</v>
      </c>
    </row>
    <row r="5" ht="49.5" customHeight="1"/>
    <row r="6" ht="49.5" customHeight="1"/>
    <row r="7" ht="49.5" customHeight="1"/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2">
      <selection activeCell="C8" activeCellId="1" sqref="C5 C8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1.8515625" style="0" bestFit="1" customWidth="1"/>
  </cols>
  <sheetData>
    <row r="1" spans="1:2" ht="22.5">
      <c r="A1" s="8" t="s">
        <v>0</v>
      </c>
      <c r="B1" s="9" t="s">
        <v>215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199</v>
      </c>
      <c r="B4" s="4" t="s">
        <v>5</v>
      </c>
      <c r="C4" s="4" t="s">
        <v>200</v>
      </c>
      <c r="D4" s="4" t="s">
        <v>200</v>
      </c>
      <c r="E4" s="1" t="s">
        <v>288</v>
      </c>
      <c r="F4" s="11" t="s">
        <v>7</v>
      </c>
      <c r="G4" s="5">
        <v>3991800</v>
      </c>
    </row>
    <row r="5" spans="1:7" ht="49.5" customHeight="1">
      <c r="A5" s="3" t="s">
        <v>201</v>
      </c>
      <c r="B5" s="4" t="s">
        <v>10</v>
      </c>
      <c r="C5" s="4" t="s">
        <v>200</v>
      </c>
      <c r="D5" s="4" t="s">
        <v>200</v>
      </c>
      <c r="E5" s="1" t="s">
        <v>288</v>
      </c>
      <c r="F5" s="11" t="s">
        <v>23</v>
      </c>
      <c r="G5" s="5">
        <v>1058200</v>
      </c>
    </row>
    <row r="6" ht="49.5" customHeight="1"/>
    <row r="7" ht="49.5" customHeight="1"/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7">
      <selection activeCell="A11" sqref="A11:G11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2.7109375" style="0" bestFit="1" customWidth="1"/>
  </cols>
  <sheetData>
    <row r="1" spans="1:2" ht="22.5">
      <c r="A1" s="8" t="s">
        <v>0</v>
      </c>
      <c r="B1" s="9" t="s">
        <v>227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28</v>
      </c>
      <c r="B4" s="4" t="s">
        <v>5</v>
      </c>
      <c r="C4" s="4" t="s">
        <v>29</v>
      </c>
      <c r="D4" s="4" t="s">
        <v>29</v>
      </c>
      <c r="E4" s="1" t="s">
        <v>289</v>
      </c>
      <c r="F4" s="11" t="s">
        <v>7</v>
      </c>
      <c r="G4" s="5">
        <v>6207000</v>
      </c>
    </row>
    <row r="5" spans="1:7" ht="49.5" customHeight="1">
      <c r="A5" s="2" t="s">
        <v>30</v>
      </c>
      <c r="B5" s="4" t="s">
        <v>10</v>
      </c>
      <c r="C5" s="4" t="s">
        <v>290</v>
      </c>
      <c r="D5" s="4" t="s">
        <v>291</v>
      </c>
      <c r="E5" s="1" t="s">
        <v>280</v>
      </c>
      <c r="F5" s="11" t="s">
        <v>7</v>
      </c>
      <c r="G5" s="5">
        <v>103800</v>
      </c>
    </row>
    <row r="6" spans="1:7" ht="49.5" customHeight="1">
      <c r="A6" s="2" t="s">
        <v>31</v>
      </c>
      <c r="B6" s="4" t="s">
        <v>10</v>
      </c>
      <c r="C6" s="4" t="s">
        <v>29</v>
      </c>
      <c r="D6" s="4" t="s">
        <v>290</v>
      </c>
      <c r="E6" s="1" t="s">
        <v>280</v>
      </c>
      <c r="F6" s="11" t="s">
        <v>7</v>
      </c>
      <c r="G6" s="5">
        <v>-3395200</v>
      </c>
    </row>
    <row r="7" spans="1:7" ht="49.5" customHeight="1">
      <c r="A7" s="2" t="s">
        <v>32</v>
      </c>
      <c r="B7" s="4" t="s">
        <v>10</v>
      </c>
      <c r="C7" s="4" t="s">
        <v>291</v>
      </c>
      <c r="D7" s="4" t="s">
        <v>292</v>
      </c>
      <c r="E7" s="1" t="s">
        <v>289</v>
      </c>
      <c r="F7" s="11" t="s">
        <v>7</v>
      </c>
      <c r="G7" s="5">
        <v>652100</v>
      </c>
    </row>
    <row r="8" spans="1:7" ht="49.5" customHeight="1">
      <c r="A8" s="2" t="s">
        <v>33</v>
      </c>
      <c r="B8" s="4" t="s">
        <v>10</v>
      </c>
      <c r="C8" s="4" t="s">
        <v>291</v>
      </c>
      <c r="D8" s="4" t="s">
        <v>292</v>
      </c>
      <c r="E8" s="1" t="s">
        <v>289</v>
      </c>
      <c r="F8" s="11" t="s">
        <v>7</v>
      </c>
      <c r="G8" s="5">
        <v>150000</v>
      </c>
    </row>
    <row r="9" spans="1:7" ht="49.5" customHeight="1">
      <c r="A9" s="2" t="s">
        <v>34</v>
      </c>
      <c r="B9" s="4" t="s">
        <v>10</v>
      </c>
      <c r="C9" s="4" t="s">
        <v>290</v>
      </c>
      <c r="D9" s="4" t="s">
        <v>291</v>
      </c>
      <c r="E9" s="1" t="s">
        <v>280</v>
      </c>
      <c r="F9" s="11" t="s">
        <v>7</v>
      </c>
      <c r="G9" s="5">
        <v>50000</v>
      </c>
    </row>
    <row r="10" spans="1:7" ht="49.5" customHeight="1">
      <c r="A10" s="2" t="s">
        <v>322</v>
      </c>
      <c r="B10" s="4" t="s">
        <v>10</v>
      </c>
      <c r="C10" s="4" t="s">
        <v>291</v>
      </c>
      <c r="D10" s="4" t="s">
        <v>292</v>
      </c>
      <c r="E10" s="1" t="s">
        <v>289</v>
      </c>
      <c r="F10" s="11" t="s">
        <v>7</v>
      </c>
      <c r="G10" s="5">
        <v>600000</v>
      </c>
    </row>
    <row r="11" spans="1:7" ht="49.5" customHeight="1">
      <c r="A11" s="3" t="s">
        <v>35</v>
      </c>
      <c r="B11" s="12" t="s">
        <v>10</v>
      </c>
      <c r="C11" s="12" t="s">
        <v>291</v>
      </c>
      <c r="D11" s="12" t="s">
        <v>292</v>
      </c>
      <c r="E11" s="13" t="s">
        <v>289</v>
      </c>
      <c r="F11" s="14" t="s">
        <v>7</v>
      </c>
      <c r="G11" s="15">
        <v>600000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B3">
      <selection activeCell="C7" sqref="C7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4.140625" style="0" bestFit="1" customWidth="1"/>
  </cols>
  <sheetData>
    <row r="1" spans="1:2" ht="22.5">
      <c r="A1" s="8" t="s">
        <v>0</v>
      </c>
      <c r="B1" s="9" t="s">
        <v>226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36</v>
      </c>
      <c r="B4" s="4" t="s">
        <v>5</v>
      </c>
      <c r="C4" s="4" t="s">
        <v>37</v>
      </c>
      <c r="D4" s="4" t="s">
        <v>37</v>
      </c>
      <c r="E4" s="1" t="s">
        <v>293</v>
      </c>
      <c r="F4" s="11" t="s">
        <v>7</v>
      </c>
      <c r="G4" s="5">
        <v>4224600</v>
      </c>
    </row>
    <row r="5" spans="1:7" ht="49.5" customHeight="1">
      <c r="A5" s="2" t="s">
        <v>38</v>
      </c>
      <c r="B5" s="4" t="s">
        <v>10</v>
      </c>
      <c r="C5" s="4" t="s">
        <v>37</v>
      </c>
      <c r="D5" s="4" t="s">
        <v>242</v>
      </c>
      <c r="E5" s="1" t="s">
        <v>293</v>
      </c>
      <c r="F5" s="11" t="s">
        <v>7</v>
      </c>
      <c r="G5" s="5">
        <v>286700</v>
      </c>
    </row>
    <row r="6" spans="1:7" ht="49.5" customHeight="1">
      <c r="A6" s="2" t="s">
        <v>39</v>
      </c>
      <c r="B6" s="4" t="s">
        <v>10</v>
      </c>
      <c r="C6" s="4" t="s">
        <v>242</v>
      </c>
      <c r="D6" s="4" t="s">
        <v>243</v>
      </c>
      <c r="E6" s="1" t="s">
        <v>293</v>
      </c>
      <c r="F6" s="11" t="s">
        <v>7</v>
      </c>
      <c r="G6" s="5">
        <v>136700</v>
      </c>
    </row>
    <row r="7" spans="1:7" ht="49.5" customHeight="1">
      <c r="A7" s="2" t="s">
        <v>40</v>
      </c>
      <c r="B7" s="4" t="s">
        <v>10</v>
      </c>
      <c r="C7" s="4" t="s">
        <v>242</v>
      </c>
      <c r="D7" s="4" t="s">
        <v>243</v>
      </c>
      <c r="E7" s="1" t="s">
        <v>293</v>
      </c>
      <c r="F7" s="11" t="s">
        <v>23</v>
      </c>
      <c r="G7" s="5">
        <v>3500000</v>
      </c>
    </row>
    <row r="8" spans="1:7" ht="49.5" customHeight="1">
      <c r="A8" s="2" t="s">
        <v>41</v>
      </c>
      <c r="B8" s="4" t="s">
        <v>10</v>
      </c>
      <c r="C8" s="4" t="s">
        <v>42</v>
      </c>
      <c r="D8" s="4" t="s">
        <v>45</v>
      </c>
      <c r="E8" s="1" t="s">
        <v>294</v>
      </c>
      <c r="F8" s="11" t="s">
        <v>7</v>
      </c>
      <c r="G8" s="5">
        <f>12000000+179600+214233500</f>
        <v>226413100</v>
      </c>
    </row>
    <row r="9" spans="1:7" ht="49.5" customHeight="1">
      <c r="A9" s="2" t="s">
        <v>43</v>
      </c>
      <c r="B9" s="4" t="s">
        <v>10</v>
      </c>
      <c r="C9" s="4" t="s">
        <v>42</v>
      </c>
      <c r="D9" s="4" t="s">
        <v>45</v>
      </c>
      <c r="E9" s="1" t="s">
        <v>294</v>
      </c>
      <c r="F9" s="11" t="s">
        <v>23</v>
      </c>
      <c r="G9" s="5">
        <v>5210300</v>
      </c>
    </row>
    <row r="10" spans="1:7" ht="49.5" customHeight="1">
      <c r="A10" s="2" t="s">
        <v>44</v>
      </c>
      <c r="B10" s="4" t="s">
        <v>10</v>
      </c>
      <c r="C10" s="4" t="s">
        <v>45</v>
      </c>
      <c r="D10" s="4" t="s">
        <v>295</v>
      </c>
      <c r="E10" s="1" t="s">
        <v>296</v>
      </c>
      <c r="F10" s="11" t="s">
        <v>23</v>
      </c>
      <c r="G10" s="5">
        <v>803900</v>
      </c>
    </row>
    <row r="11" spans="1:7" ht="49.5" customHeight="1">
      <c r="A11" s="2" t="s">
        <v>46</v>
      </c>
      <c r="B11" s="4" t="s">
        <v>10</v>
      </c>
      <c r="C11" s="4" t="s">
        <v>42</v>
      </c>
      <c r="D11" s="4" t="s">
        <v>297</v>
      </c>
      <c r="E11" s="1" t="s">
        <v>298</v>
      </c>
      <c r="F11" s="11" t="s">
        <v>7</v>
      </c>
      <c r="G11" s="5">
        <v>42034100</v>
      </c>
    </row>
    <row r="12" spans="1:7" ht="49.5" customHeight="1">
      <c r="A12" s="3" t="s">
        <v>47</v>
      </c>
      <c r="B12" s="12" t="s">
        <v>10</v>
      </c>
      <c r="C12" s="12" t="s">
        <v>42</v>
      </c>
      <c r="D12" s="12" t="s">
        <v>297</v>
      </c>
      <c r="E12" s="13" t="s">
        <v>299</v>
      </c>
      <c r="F12" s="14" t="s">
        <v>7</v>
      </c>
      <c r="G12" s="15">
        <v>587200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3">
      <selection activeCell="A16" sqref="A16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3.00390625" style="0" bestFit="1" customWidth="1"/>
  </cols>
  <sheetData>
    <row r="1" spans="1:2" ht="22.5">
      <c r="A1" s="8" t="s">
        <v>0</v>
      </c>
      <c r="B1" s="9" t="s">
        <v>225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48</v>
      </c>
      <c r="B4" s="4" t="s">
        <v>5</v>
      </c>
      <c r="C4" s="4" t="s">
        <v>244</v>
      </c>
      <c r="D4" s="4" t="s">
        <v>244</v>
      </c>
      <c r="E4" s="1" t="s">
        <v>300</v>
      </c>
      <c r="F4" s="11" t="s">
        <v>7</v>
      </c>
      <c r="G4" s="5">
        <v>3784900</v>
      </c>
    </row>
    <row r="5" spans="1:7" ht="49.5" customHeight="1">
      <c r="A5" s="2" t="s">
        <v>49</v>
      </c>
      <c r="B5" s="4" t="s">
        <v>10</v>
      </c>
      <c r="C5" s="4" t="s">
        <v>244</v>
      </c>
      <c r="D5" s="4" t="s">
        <v>245</v>
      </c>
      <c r="E5" s="1" t="s">
        <v>300</v>
      </c>
      <c r="F5" s="11" t="s">
        <v>7</v>
      </c>
      <c r="G5" s="5">
        <v>215700</v>
      </c>
    </row>
    <row r="6" spans="1:7" ht="49.5" customHeight="1">
      <c r="A6" s="2" t="s">
        <v>50</v>
      </c>
      <c r="B6" s="4" t="s">
        <v>10</v>
      </c>
      <c r="C6" s="4" t="s">
        <v>244</v>
      </c>
      <c r="D6" s="4" t="s">
        <v>246</v>
      </c>
      <c r="E6" s="1" t="s">
        <v>299</v>
      </c>
      <c r="F6" s="11" t="s">
        <v>7</v>
      </c>
      <c r="G6" s="5">
        <v>509600</v>
      </c>
    </row>
    <row r="7" spans="1:7" ht="49.5" customHeight="1">
      <c r="A7" s="2" t="s">
        <v>51</v>
      </c>
      <c r="B7" s="4" t="s">
        <v>10</v>
      </c>
      <c r="C7" s="4" t="s">
        <v>244</v>
      </c>
      <c r="D7" s="4" t="s">
        <v>246</v>
      </c>
      <c r="E7" s="1" t="s">
        <v>299</v>
      </c>
      <c r="F7" s="11" t="s">
        <v>23</v>
      </c>
      <c r="G7" s="5">
        <v>1209900</v>
      </c>
    </row>
    <row r="8" spans="1:7" ht="49.5" customHeight="1">
      <c r="A8" s="2" t="s">
        <v>52</v>
      </c>
      <c r="B8" s="4" t="s">
        <v>10</v>
      </c>
      <c r="C8" s="4" t="s">
        <v>244</v>
      </c>
      <c r="D8" s="4" t="s">
        <v>247</v>
      </c>
      <c r="E8" s="1" t="s">
        <v>287</v>
      </c>
      <c r="F8" s="11" t="s">
        <v>7</v>
      </c>
      <c r="G8" s="5">
        <v>10859000</v>
      </c>
    </row>
    <row r="9" spans="1:7" ht="49.5" customHeight="1">
      <c r="A9" s="2" t="s">
        <v>53</v>
      </c>
      <c r="B9" s="4" t="s">
        <v>10</v>
      </c>
      <c r="C9" s="4" t="s">
        <v>244</v>
      </c>
      <c r="D9" s="4" t="s">
        <v>248</v>
      </c>
      <c r="E9" s="1" t="s">
        <v>288</v>
      </c>
      <c r="F9" s="11" t="s">
        <v>23</v>
      </c>
      <c r="G9" s="5">
        <v>303000</v>
      </c>
    </row>
    <row r="10" spans="1:7" ht="49.5" customHeight="1">
      <c r="A10" s="2" t="s">
        <v>54</v>
      </c>
      <c r="B10" s="4" t="s">
        <v>10</v>
      </c>
      <c r="C10" s="4" t="s">
        <v>244</v>
      </c>
      <c r="D10" s="4" t="s">
        <v>249</v>
      </c>
      <c r="E10" s="1" t="s">
        <v>300</v>
      </c>
      <c r="F10" s="11" t="s">
        <v>7</v>
      </c>
      <c r="G10" s="5">
        <v>80800</v>
      </c>
    </row>
    <row r="11" spans="1:7" ht="49.5" customHeight="1">
      <c r="A11" s="2" t="s">
        <v>55</v>
      </c>
      <c r="B11" s="4" t="s">
        <v>10</v>
      </c>
      <c r="C11" s="4" t="s">
        <v>244</v>
      </c>
      <c r="D11" s="4" t="s">
        <v>249</v>
      </c>
      <c r="E11" s="1" t="s">
        <v>300</v>
      </c>
      <c r="F11" s="11" t="s">
        <v>7</v>
      </c>
      <c r="G11" s="5">
        <v>172300</v>
      </c>
    </row>
    <row r="12" spans="1:7" ht="49.5" customHeight="1">
      <c r="A12" s="3" t="s">
        <v>56</v>
      </c>
      <c r="B12" s="12" t="s">
        <v>10</v>
      </c>
      <c r="C12" s="12" t="s">
        <v>244</v>
      </c>
      <c r="D12" s="12" t="s">
        <v>249</v>
      </c>
      <c r="E12" s="13" t="s">
        <v>300</v>
      </c>
      <c r="F12" s="14" t="s">
        <v>7</v>
      </c>
      <c r="G12" s="15">
        <v>91600</v>
      </c>
    </row>
    <row r="13" spans="1:7" ht="49.5" customHeight="1">
      <c r="A13" s="2" t="s">
        <v>57</v>
      </c>
      <c r="B13" s="4" t="s">
        <v>10</v>
      </c>
      <c r="C13" s="4" t="s">
        <v>244</v>
      </c>
      <c r="D13" s="4" t="s">
        <v>249</v>
      </c>
      <c r="E13" s="1" t="s">
        <v>287</v>
      </c>
      <c r="F13" s="11" t="s">
        <v>7</v>
      </c>
      <c r="G13" s="5">
        <v>1173400</v>
      </c>
    </row>
    <row r="14" spans="1:7" ht="49.5" customHeight="1">
      <c r="A14" s="2" t="s">
        <v>58</v>
      </c>
      <c r="B14" s="4" t="s">
        <v>10</v>
      </c>
      <c r="C14" s="4" t="s">
        <v>244</v>
      </c>
      <c r="D14" s="4" t="s">
        <v>249</v>
      </c>
      <c r="E14" s="1" t="s">
        <v>300</v>
      </c>
      <c r="F14" s="11" t="s">
        <v>7</v>
      </c>
      <c r="G14" s="5">
        <v>32400</v>
      </c>
    </row>
    <row r="15" spans="1:7" ht="49.5" customHeight="1">
      <c r="A15" s="2" t="s">
        <v>59</v>
      </c>
      <c r="B15" s="4" t="s">
        <v>10</v>
      </c>
      <c r="C15" s="4" t="s">
        <v>244</v>
      </c>
      <c r="D15" s="4" t="s">
        <v>249</v>
      </c>
      <c r="E15" s="1" t="s">
        <v>300</v>
      </c>
      <c r="F15" s="11" t="s">
        <v>7</v>
      </c>
      <c r="G15" s="5">
        <v>66100</v>
      </c>
    </row>
    <row r="16" spans="1:7" ht="49.5" customHeight="1">
      <c r="A16" s="2" t="s">
        <v>60</v>
      </c>
      <c r="B16" s="4" t="s">
        <v>10</v>
      </c>
      <c r="C16" s="4" t="s">
        <v>244</v>
      </c>
      <c r="D16" s="4" t="s">
        <v>248</v>
      </c>
      <c r="E16" s="1" t="s">
        <v>288</v>
      </c>
      <c r="F16" s="11" t="s">
        <v>7</v>
      </c>
      <c r="G16" s="5">
        <v>600800</v>
      </c>
    </row>
    <row r="17" spans="1:7" ht="49.5" customHeight="1">
      <c r="A17" s="3" t="s">
        <v>354</v>
      </c>
      <c r="B17" s="12" t="s">
        <v>10</v>
      </c>
      <c r="C17" s="12" t="s">
        <v>244</v>
      </c>
      <c r="D17" s="12" t="s">
        <v>250</v>
      </c>
      <c r="E17" s="13" t="s">
        <v>288</v>
      </c>
      <c r="F17" s="14" t="s">
        <v>7</v>
      </c>
      <c r="G17" s="15">
        <v>502300</v>
      </c>
    </row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B3">
      <selection activeCell="D6" sqref="D6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3.00390625" style="0" bestFit="1" customWidth="1"/>
  </cols>
  <sheetData>
    <row r="1" spans="1:2" ht="22.5">
      <c r="A1" s="8" t="s">
        <v>0</v>
      </c>
      <c r="B1" s="9" t="s">
        <v>224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5" customHeight="1">
      <c r="A4" s="2" t="s">
        <v>61</v>
      </c>
      <c r="B4" s="4" t="s">
        <v>5</v>
      </c>
      <c r="C4" s="4" t="s">
        <v>62</v>
      </c>
      <c r="D4" s="4" t="s">
        <v>62</v>
      </c>
      <c r="E4" s="1" t="s">
        <v>288</v>
      </c>
      <c r="F4" s="11" t="s">
        <v>7</v>
      </c>
      <c r="G4" s="5">
        <v>5236800</v>
      </c>
    </row>
    <row r="5" spans="1:7" ht="45" customHeight="1">
      <c r="A5" s="2" t="s">
        <v>63</v>
      </c>
      <c r="B5" s="4" t="s">
        <v>14</v>
      </c>
      <c r="C5" s="4" t="s">
        <v>62</v>
      </c>
      <c r="D5" s="4" t="s">
        <v>251</v>
      </c>
      <c r="E5" s="1" t="s">
        <v>288</v>
      </c>
      <c r="F5" s="11" t="s">
        <v>7</v>
      </c>
      <c r="G5" s="5">
        <v>1111900</v>
      </c>
    </row>
    <row r="6" spans="1:7" ht="45" customHeight="1">
      <c r="A6" s="2" t="s">
        <v>64</v>
      </c>
      <c r="B6" s="4" t="s">
        <v>10</v>
      </c>
      <c r="C6" s="4" t="s">
        <v>65</v>
      </c>
      <c r="D6" s="4" t="s">
        <v>358</v>
      </c>
      <c r="E6" s="1" t="s">
        <v>288</v>
      </c>
      <c r="F6" s="11" t="s">
        <v>7</v>
      </c>
      <c r="G6" s="5">
        <v>4361400</v>
      </c>
    </row>
    <row r="7" spans="1:7" ht="45" customHeight="1">
      <c r="A7" s="2" t="s">
        <v>66</v>
      </c>
      <c r="B7" s="4" t="s">
        <v>10</v>
      </c>
      <c r="C7" s="4" t="s">
        <v>65</v>
      </c>
      <c r="D7" s="4" t="s">
        <v>357</v>
      </c>
      <c r="E7" s="1" t="s">
        <v>288</v>
      </c>
      <c r="F7" s="11" t="s">
        <v>7</v>
      </c>
      <c r="G7" s="5">
        <v>14767200</v>
      </c>
    </row>
    <row r="8" spans="1:7" ht="45" customHeight="1">
      <c r="A8" s="2" t="s">
        <v>355</v>
      </c>
      <c r="B8" s="4" t="s">
        <v>10</v>
      </c>
      <c r="C8" s="4" t="s">
        <v>65</v>
      </c>
      <c r="D8" s="4" t="s">
        <v>356</v>
      </c>
      <c r="E8" s="1" t="s">
        <v>288</v>
      </c>
      <c r="F8" s="11" t="s">
        <v>7</v>
      </c>
      <c r="G8" s="5">
        <v>2611900</v>
      </c>
    </row>
    <row r="9" spans="1:7" ht="45" customHeight="1">
      <c r="A9" s="2" t="s">
        <v>67</v>
      </c>
      <c r="B9" s="4" t="s">
        <v>10</v>
      </c>
      <c r="C9" s="4" t="s">
        <v>68</v>
      </c>
      <c r="D9" s="4" t="s">
        <v>252</v>
      </c>
      <c r="E9" s="1" t="s">
        <v>288</v>
      </c>
      <c r="F9" s="11" t="s">
        <v>7</v>
      </c>
      <c r="G9" s="5">
        <v>354700</v>
      </c>
    </row>
    <row r="10" spans="1:7" ht="45" customHeight="1">
      <c r="A10" s="2" t="s">
        <v>69</v>
      </c>
      <c r="B10" s="4" t="s">
        <v>14</v>
      </c>
      <c r="C10" s="4" t="s">
        <v>62</v>
      </c>
      <c r="D10" s="4" t="s">
        <v>253</v>
      </c>
      <c r="E10" s="1" t="s">
        <v>288</v>
      </c>
      <c r="F10" s="11" t="s">
        <v>7</v>
      </c>
      <c r="G10" s="5">
        <v>376800</v>
      </c>
    </row>
    <row r="11" spans="1:7" ht="45" customHeight="1">
      <c r="A11" s="2" t="s">
        <v>70</v>
      </c>
      <c r="B11" s="4" t="s">
        <v>10</v>
      </c>
      <c r="C11" s="4" t="s">
        <v>68</v>
      </c>
      <c r="D11" s="4" t="s">
        <v>254</v>
      </c>
      <c r="E11" s="1" t="s">
        <v>288</v>
      </c>
      <c r="F11" s="11" t="s">
        <v>7</v>
      </c>
      <c r="G11" s="5">
        <v>992100</v>
      </c>
    </row>
    <row r="12" spans="1:7" ht="45" customHeight="1">
      <c r="A12" s="2" t="s">
        <v>71</v>
      </c>
      <c r="B12" s="4" t="s">
        <v>10</v>
      </c>
      <c r="C12" s="4" t="s">
        <v>68</v>
      </c>
      <c r="D12" s="4" t="s">
        <v>255</v>
      </c>
      <c r="E12" s="1" t="s">
        <v>288</v>
      </c>
      <c r="F12" s="11" t="s">
        <v>7</v>
      </c>
      <c r="G12" s="5">
        <v>478500</v>
      </c>
    </row>
    <row r="13" spans="1:7" ht="45" customHeight="1">
      <c r="A13" s="3" t="s">
        <v>72</v>
      </c>
      <c r="B13" s="12" t="s">
        <v>10</v>
      </c>
      <c r="C13" s="12" t="s">
        <v>68</v>
      </c>
      <c r="D13" s="12" t="s">
        <v>256</v>
      </c>
      <c r="E13" s="13" t="s">
        <v>288</v>
      </c>
      <c r="F13" s="14" t="s">
        <v>7</v>
      </c>
      <c r="G13" s="15">
        <v>459100</v>
      </c>
    </row>
    <row r="14" ht="45" customHeight="1"/>
    <row r="15" ht="4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B1">
      <selection activeCell="D35" sqref="D35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3" width="23.57421875" style="0" customWidth="1"/>
    <col min="4" max="4" width="20.140625" style="0" customWidth="1"/>
    <col min="5" max="5" width="14.57421875" style="0" customWidth="1"/>
    <col min="6" max="6" width="19.140625" style="10" customWidth="1"/>
    <col min="7" max="7" width="13.00390625" style="0" bestFit="1" customWidth="1"/>
  </cols>
  <sheetData>
    <row r="1" spans="1:2" ht="22.5">
      <c r="A1" s="8" t="s">
        <v>0</v>
      </c>
      <c r="B1" s="9" t="s">
        <v>223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5" customHeight="1">
      <c r="A4" s="2" t="s">
        <v>73</v>
      </c>
      <c r="B4" s="4" t="s">
        <v>5</v>
      </c>
      <c r="C4" s="4" t="s">
        <v>74</v>
      </c>
      <c r="D4" s="4" t="s">
        <v>74</v>
      </c>
      <c r="E4" s="1" t="s">
        <v>301</v>
      </c>
      <c r="F4" s="11" t="s">
        <v>346</v>
      </c>
      <c r="G4" s="5">
        <v>24456900</v>
      </c>
    </row>
    <row r="5" spans="1:7" ht="45" customHeight="1">
      <c r="A5" s="2" t="s">
        <v>75</v>
      </c>
      <c r="B5" s="4" t="s">
        <v>14</v>
      </c>
      <c r="C5" s="4" t="s">
        <v>76</v>
      </c>
      <c r="D5" s="4" t="s">
        <v>257</v>
      </c>
      <c r="E5" s="1" t="s">
        <v>302</v>
      </c>
      <c r="F5" s="11" t="s">
        <v>77</v>
      </c>
      <c r="G5" s="5">
        <v>6300000</v>
      </c>
    </row>
    <row r="6" spans="1:7" ht="45" customHeight="1">
      <c r="A6" s="2" t="s">
        <v>78</v>
      </c>
      <c r="B6" s="4" t="s">
        <v>10</v>
      </c>
      <c r="C6" s="4" t="s">
        <v>76</v>
      </c>
      <c r="D6" s="4" t="s">
        <v>257</v>
      </c>
      <c r="E6" s="1" t="s">
        <v>302</v>
      </c>
      <c r="F6" s="11" t="s">
        <v>77</v>
      </c>
      <c r="G6" s="5">
        <v>83180700</v>
      </c>
    </row>
    <row r="7" spans="1:7" ht="45" customHeight="1">
      <c r="A7" s="2" t="s">
        <v>79</v>
      </c>
      <c r="B7" s="4" t="s">
        <v>10</v>
      </c>
      <c r="C7" s="4" t="s">
        <v>80</v>
      </c>
      <c r="D7" s="4" t="s">
        <v>258</v>
      </c>
      <c r="E7" s="1" t="s">
        <v>303</v>
      </c>
      <c r="F7" s="11" t="s">
        <v>23</v>
      </c>
      <c r="G7" s="5">
        <v>82373100</v>
      </c>
    </row>
    <row r="8" spans="1:7" ht="45" customHeight="1">
      <c r="A8" s="2" t="s">
        <v>323</v>
      </c>
      <c r="B8" s="4" t="s">
        <v>308</v>
      </c>
      <c r="C8" s="4" t="s">
        <v>80</v>
      </c>
      <c r="D8" s="4" t="s">
        <v>258</v>
      </c>
      <c r="E8" s="1" t="s">
        <v>233</v>
      </c>
      <c r="F8" s="11" t="s">
        <v>23</v>
      </c>
      <c r="G8" s="5">
        <v>6298200</v>
      </c>
    </row>
    <row r="9" spans="1:7" ht="45" customHeight="1">
      <c r="A9" s="2" t="s">
        <v>82</v>
      </c>
      <c r="B9" s="4" t="s">
        <v>81</v>
      </c>
      <c r="C9" s="4" t="s">
        <v>80</v>
      </c>
      <c r="D9" s="4" t="s">
        <v>258</v>
      </c>
      <c r="E9" s="1" t="s">
        <v>233</v>
      </c>
      <c r="F9" s="11" t="s">
        <v>23</v>
      </c>
      <c r="G9" s="5">
        <v>28094600</v>
      </c>
    </row>
    <row r="10" spans="1:7" ht="45" customHeight="1">
      <c r="A10" s="2" t="s">
        <v>324</v>
      </c>
      <c r="B10" s="4" t="s">
        <v>81</v>
      </c>
      <c r="C10" s="4" t="s">
        <v>80</v>
      </c>
      <c r="D10" s="4" t="s">
        <v>258</v>
      </c>
      <c r="E10" s="1" t="s">
        <v>233</v>
      </c>
      <c r="F10" s="11" t="s">
        <v>23</v>
      </c>
      <c r="G10" s="5">
        <v>4250000</v>
      </c>
    </row>
    <row r="11" spans="1:7" ht="45" customHeight="1">
      <c r="A11" s="2" t="s">
        <v>83</v>
      </c>
      <c r="B11" s="4" t="s">
        <v>81</v>
      </c>
      <c r="C11" s="4" t="s">
        <v>80</v>
      </c>
      <c r="D11" s="4" t="s">
        <v>258</v>
      </c>
      <c r="E11" s="1" t="s">
        <v>233</v>
      </c>
      <c r="F11" s="11" t="s">
        <v>23</v>
      </c>
      <c r="G11" s="5">
        <v>40000000</v>
      </c>
    </row>
    <row r="12" spans="1:7" ht="45" customHeight="1">
      <c r="A12" s="3" t="s">
        <v>84</v>
      </c>
      <c r="B12" s="12" t="s">
        <v>304</v>
      </c>
      <c r="C12" s="12" t="s">
        <v>80</v>
      </c>
      <c r="D12" s="12" t="s">
        <v>258</v>
      </c>
      <c r="E12" s="13" t="s">
        <v>305</v>
      </c>
      <c r="F12" s="14" t="s">
        <v>23</v>
      </c>
      <c r="G12" s="15">
        <v>3730300</v>
      </c>
    </row>
    <row r="13" spans="1:7" ht="45" customHeight="1">
      <c r="A13" s="2" t="s">
        <v>85</v>
      </c>
      <c r="B13" s="4" t="s">
        <v>14</v>
      </c>
      <c r="C13" s="4" t="s">
        <v>80</v>
      </c>
      <c r="D13" s="4" t="s">
        <v>259</v>
      </c>
      <c r="E13" s="1" t="s">
        <v>306</v>
      </c>
      <c r="F13" s="11" t="s">
        <v>347</v>
      </c>
      <c r="G13" s="5">
        <v>3245000</v>
      </c>
    </row>
    <row r="14" spans="1:7" ht="45" customHeight="1">
      <c r="A14" s="2" t="s">
        <v>86</v>
      </c>
      <c r="B14" s="4" t="s">
        <v>10</v>
      </c>
      <c r="C14" s="4" t="s">
        <v>80</v>
      </c>
      <c r="D14" s="4" t="s">
        <v>259</v>
      </c>
      <c r="E14" s="1" t="s">
        <v>306</v>
      </c>
      <c r="F14" s="11" t="s">
        <v>347</v>
      </c>
      <c r="G14" s="5">
        <v>4212000</v>
      </c>
    </row>
    <row r="15" spans="1:7" ht="45" customHeight="1">
      <c r="A15" s="2" t="s">
        <v>87</v>
      </c>
      <c r="B15" s="4" t="s">
        <v>10</v>
      </c>
      <c r="C15" s="4" t="s">
        <v>80</v>
      </c>
      <c r="D15" s="4" t="s">
        <v>259</v>
      </c>
      <c r="E15" s="1" t="s">
        <v>306</v>
      </c>
      <c r="F15" s="11" t="s">
        <v>347</v>
      </c>
      <c r="G15" s="5">
        <v>8245100</v>
      </c>
    </row>
    <row r="16" spans="1:7" ht="45" customHeight="1">
      <c r="A16" s="2" t="s">
        <v>88</v>
      </c>
      <c r="B16" s="4" t="s">
        <v>10</v>
      </c>
      <c r="C16" s="4" t="s">
        <v>80</v>
      </c>
      <c r="D16" s="4" t="s">
        <v>259</v>
      </c>
      <c r="E16" s="1" t="s">
        <v>306</v>
      </c>
      <c r="F16" s="11" t="s">
        <v>347</v>
      </c>
      <c r="G16" s="5">
        <v>4410000</v>
      </c>
    </row>
    <row r="17" spans="1:7" ht="45" customHeight="1">
      <c r="A17" s="2" t="s">
        <v>89</v>
      </c>
      <c r="B17" s="4" t="s">
        <v>10</v>
      </c>
      <c r="C17" s="4" t="s">
        <v>80</v>
      </c>
      <c r="D17" s="4" t="s">
        <v>259</v>
      </c>
      <c r="E17" s="1" t="s">
        <v>307</v>
      </c>
      <c r="F17" s="11" t="s">
        <v>347</v>
      </c>
      <c r="G17" s="5">
        <v>3815700</v>
      </c>
    </row>
    <row r="18" spans="1:7" ht="45" customHeight="1">
      <c r="A18" s="2" t="s">
        <v>90</v>
      </c>
      <c r="B18" s="4" t="s">
        <v>10</v>
      </c>
      <c r="C18" s="4" t="s">
        <v>80</v>
      </c>
      <c r="D18" s="4" t="s">
        <v>259</v>
      </c>
      <c r="E18" s="1" t="s">
        <v>306</v>
      </c>
      <c r="F18" s="11" t="s">
        <v>347</v>
      </c>
      <c r="G18" s="5">
        <v>528100</v>
      </c>
    </row>
    <row r="19" spans="1:7" ht="45" customHeight="1">
      <c r="A19" s="2" t="s">
        <v>91</v>
      </c>
      <c r="B19" s="4" t="s">
        <v>10</v>
      </c>
      <c r="C19" s="4" t="s">
        <v>80</v>
      </c>
      <c r="D19" s="4" t="s">
        <v>259</v>
      </c>
      <c r="E19" s="1" t="s">
        <v>306</v>
      </c>
      <c r="F19" s="11" t="s">
        <v>347</v>
      </c>
      <c r="G19" s="5">
        <v>2105500</v>
      </c>
    </row>
    <row r="20" spans="1:7" ht="45" customHeight="1">
      <c r="A20" s="2" t="s">
        <v>92</v>
      </c>
      <c r="B20" s="4" t="s">
        <v>10</v>
      </c>
      <c r="C20" s="4" t="s">
        <v>80</v>
      </c>
      <c r="D20" s="4" t="s">
        <v>259</v>
      </c>
      <c r="E20" s="1" t="s">
        <v>306</v>
      </c>
      <c r="F20" s="11" t="s">
        <v>347</v>
      </c>
      <c r="G20" s="5">
        <v>40000</v>
      </c>
    </row>
    <row r="21" spans="1:7" ht="45" customHeight="1">
      <c r="A21" s="3" t="s">
        <v>93</v>
      </c>
      <c r="B21" s="12" t="s">
        <v>10</v>
      </c>
      <c r="C21" s="12" t="s">
        <v>80</v>
      </c>
      <c r="D21" s="12" t="s">
        <v>259</v>
      </c>
      <c r="E21" s="13" t="s">
        <v>306</v>
      </c>
      <c r="F21" s="14" t="s">
        <v>347</v>
      </c>
      <c r="G21" s="15">
        <v>5601700</v>
      </c>
    </row>
    <row r="22" spans="1:7" ht="45" customHeight="1">
      <c r="A22" s="2" t="s">
        <v>94</v>
      </c>
      <c r="B22" s="4" t="s">
        <v>10</v>
      </c>
      <c r="C22" s="4" t="s">
        <v>80</v>
      </c>
      <c r="D22" s="4" t="s">
        <v>259</v>
      </c>
      <c r="E22" s="1" t="s">
        <v>301</v>
      </c>
      <c r="F22" s="11" t="s">
        <v>347</v>
      </c>
      <c r="G22" s="5">
        <v>64100</v>
      </c>
    </row>
    <row r="23" spans="1:7" ht="45" customHeight="1">
      <c r="A23" s="2" t="s">
        <v>95</v>
      </c>
      <c r="B23" s="4" t="s">
        <v>308</v>
      </c>
      <c r="C23" s="4" t="s">
        <v>80</v>
      </c>
      <c r="D23" s="4" t="s">
        <v>260</v>
      </c>
      <c r="E23" s="1" t="s">
        <v>280</v>
      </c>
      <c r="F23" s="11" t="s">
        <v>347</v>
      </c>
      <c r="G23" s="5">
        <v>1104500</v>
      </c>
    </row>
    <row r="24" spans="1:7" ht="45" customHeight="1">
      <c r="A24" s="2" t="s">
        <v>96</v>
      </c>
      <c r="B24" s="4" t="s">
        <v>10</v>
      </c>
      <c r="C24" s="4" t="s">
        <v>80</v>
      </c>
      <c r="D24" s="4" t="s">
        <v>260</v>
      </c>
      <c r="E24" s="1" t="s">
        <v>280</v>
      </c>
      <c r="F24" s="11" t="s">
        <v>347</v>
      </c>
      <c r="G24" s="5">
        <v>205300</v>
      </c>
    </row>
    <row r="25" spans="1:7" ht="45" customHeight="1">
      <c r="A25" s="2" t="s">
        <v>97</v>
      </c>
      <c r="B25" s="4" t="s">
        <v>10</v>
      </c>
      <c r="C25" s="4" t="s">
        <v>80</v>
      </c>
      <c r="D25" s="4" t="s">
        <v>260</v>
      </c>
      <c r="E25" s="1" t="s">
        <v>293</v>
      </c>
      <c r="F25" s="11" t="s">
        <v>347</v>
      </c>
      <c r="G25" s="5">
        <v>28800</v>
      </c>
    </row>
    <row r="26" spans="1:7" ht="45" customHeight="1">
      <c r="A26" s="2" t="s">
        <v>98</v>
      </c>
      <c r="B26" s="4" t="s">
        <v>10</v>
      </c>
      <c r="C26" s="4" t="s">
        <v>80</v>
      </c>
      <c r="D26" s="4" t="s">
        <v>260</v>
      </c>
      <c r="E26" s="1" t="s">
        <v>298</v>
      </c>
      <c r="F26" s="11" t="s">
        <v>347</v>
      </c>
      <c r="G26" s="5">
        <v>766000</v>
      </c>
    </row>
    <row r="27" spans="1:7" ht="45" customHeight="1">
      <c r="A27" s="2" t="s">
        <v>99</v>
      </c>
      <c r="B27" s="4" t="s">
        <v>10</v>
      </c>
      <c r="C27" s="4" t="s">
        <v>80</v>
      </c>
      <c r="D27" s="4" t="s">
        <v>260</v>
      </c>
      <c r="E27" s="1" t="s">
        <v>296</v>
      </c>
      <c r="F27" s="11" t="s">
        <v>347</v>
      </c>
      <c r="G27" s="5">
        <v>1671100</v>
      </c>
    </row>
    <row r="28" spans="1:7" ht="45" customHeight="1">
      <c r="A28" s="2" t="s">
        <v>100</v>
      </c>
      <c r="B28" s="4" t="s">
        <v>10</v>
      </c>
      <c r="C28" s="4" t="s">
        <v>80</v>
      </c>
      <c r="D28" s="4" t="s">
        <v>260</v>
      </c>
      <c r="E28" s="1" t="s">
        <v>309</v>
      </c>
      <c r="F28" s="11" t="s">
        <v>347</v>
      </c>
      <c r="G28" s="5">
        <v>2650800</v>
      </c>
    </row>
    <row r="29" spans="1:7" ht="45" customHeight="1">
      <c r="A29" s="2" t="s">
        <v>101</v>
      </c>
      <c r="B29" s="4" t="s">
        <v>10</v>
      </c>
      <c r="C29" s="4" t="s">
        <v>80</v>
      </c>
      <c r="D29" s="4" t="s">
        <v>260</v>
      </c>
      <c r="E29" s="1" t="s">
        <v>310</v>
      </c>
      <c r="F29" s="11" t="s">
        <v>347</v>
      </c>
      <c r="G29" s="5">
        <v>956900</v>
      </c>
    </row>
    <row r="30" spans="1:7" ht="45" customHeight="1">
      <c r="A30" s="3" t="s">
        <v>102</v>
      </c>
      <c r="B30" s="12" t="s">
        <v>10</v>
      </c>
      <c r="C30" s="12" t="s">
        <v>80</v>
      </c>
      <c r="D30" s="12" t="s">
        <v>260</v>
      </c>
      <c r="E30" s="13" t="s">
        <v>283</v>
      </c>
      <c r="F30" s="14" t="s">
        <v>347</v>
      </c>
      <c r="G30" s="15">
        <v>15000</v>
      </c>
    </row>
    <row r="31" spans="1:7" ht="45" customHeight="1">
      <c r="A31" s="2" t="s">
        <v>103</v>
      </c>
      <c r="B31" s="4" t="s">
        <v>10</v>
      </c>
      <c r="C31" s="4" t="s">
        <v>80</v>
      </c>
      <c r="D31" s="4" t="s">
        <v>260</v>
      </c>
      <c r="E31" s="1" t="s">
        <v>281</v>
      </c>
      <c r="F31" s="11" t="s">
        <v>347</v>
      </c>
      <c r="G31" s="5">
        <v>35000</v>
      </c>
    </row>
    <row r="32" spans="1:7" ht="45" customHeight="1">
      <c r="A32" s="2" t="s">
        <v>104</v>
      </c>
      <c r="B32" s="4" t="s">
        <v>10</v>
      </c>
      <c r="C32" s="4" t="s">
        <v>80</v>
      </c>
      <c r="D32" s="4" t="s">
        <v>260</v>
      </c>
      <c r="E32" s="1" t="s">
        <v>280</v>
      </c>
      <c r="F32" s="11" t="s">
        <v>347</v>
      </c>
      <c r="G32" s="5">
        <v>2730300</v>
      </c>
    </row>
    <row r="33" spans="1:7" ht="45" customHeight="1">
      <c r="A33" s="2" t="s">
        <v>105</v>
      </c>
      <c r="B33" s="4" t="s">
        <v>14</v>
      </c>
      <c r="C33" s="4" t="s">
        <v>76</v>
      </c>
      <c r="D33" s="4" t="s">
        <v>261</v>
      </c>
      <c r="E33" s="1" t="s">
        <v>301</v>
      </c>
      <c r="F33" s="11" t="s">
        <v>347</v>
      </c>
      <c r="G33" s="5">
        <v>1525900</v>
      </c>
    </row>
    <row r="34" spans="1:7" ht="45" customHeight="1">
      <c r="A34" s="2" t="s">
        <v>106</v>
      </c>
      <c r="B34" s="4" t="s">
        <v>10</v>
      </c>
      <c r="C34" s="4" t="s">
        <v>76</v>
      </c>
      <c r="D34" s="4" t="s">
        <v>261</v>
      </c>
      <c r="E34" s="1" t="s">
        <v>233</v>
      </c>
      <c r="F34" s="11" t="s">
        <v>23</v>
      </c>
      <c r="G34" s="5">
        <v>1900000</v>
      </c>
    </row>
    <row r="35" spans="1:7" ht="45" customHeight="1">
      <c r="A35" s="2" t="s">
        <v>107</v>
      </c>
      <c r="B35" s="4" t="s">
        <v>10</v>
      </c>
      <c r="C35" s="4" t="s">
        <v>76</v>
      </c>
      <c r="D35" s="4" t="s">
        <v>262</v>
      </c>
      <c r="E35" s="1" t="s">
        <v>301</v>
      </c>
      <c r="F35" s="11" t="s">
        <v>347</v>
      </c>
      <c r="G35" s="5">
        <f>720000-400000</f>
        <v>320000</v>
      </c>
    </row>
    <row r="36" spans="1:7" ht="45" customHeight="1">
      <c r="A36" s="2" t="s">
        <v>108</v>
      </c>
      <c r="B36" s="4" t="s">
        <v>10</v>
      </c>
      <c r="C36" s="4" t="s">
        <v>76</v>
      </c>
      <c r="D36" s="4" t="s">
        <v>262</v>
      </c>
      <c r="E36" s="1" t="s">
        <v>311</v>
      </c>
      <c r="F36" s="11" t="s">
        <v>347</v>
      </c>
      <c r="G36" s="5">
        <v>11531600</v>
      </c>
    </row>
    <row r="37" spans="1:7" ht="45" customHeight="1">
      <c r="A37" s="2" t="s">
        <v>109</v>
      </c>
      <c r="B37" s="4" t="s">
        <v>10</v>
      </c>
      <c r="C37" s="4" t="s">
        <v>76</v>
      </c>
      <c r="D37" s="4" t="s">
        <v>262</v>
      </c>
      <c r="E37" s="1" t="s">
        <v>311</v>
      </c>
      <c r="F37" s="11" t="s">
        <v>347</v>
      </c>
      <c r="G37" s="5">
        <f>1605400+400000</f>
        <v>2005400</v>
      </c>
    </row>
    <row r="38" spans="1:7" ht="45" customHeight="1">
      <c r="A38" s="3" t="s">
        <v>110</v>
      </c>
      <c r="B38" s="12" t="s">
        <v>10</v>
      </c>
      <c r="C38" s="12" t="s">
        <v>76</v>
      </c>
      <c r="D38" s="12" t="s">
        <v>262</v>
      </c>
      <c r="E38" s="13" t="s">
        <v>311</v>
      </c>
      <c r="F38" s="14" t="s">
        <v>23</v>
      </c>
      <c r="G38" s="15">
        <v>66000</v>
      </c>
    </row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3">
      <selection activeCell="A17" sqref="A17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4.140625" style="0" customWidth="1"/>
  </cols>
  <sheetData>
    <row r="1" spans="1:2" ht="22.5">
      <c r="A1" s="16" t="s">
        <v>0</v>
      </c>
      <c r="B1" s="9" t="s">
        <v>222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8" customHeight="1">
      <c r="A4" s="2" t="s">
        <v>111</v>
      </c>
      <c r="B4" s="4" t="s">
        <v>5</v>
      </c>
      <c r="C4" s="4" t="s">
        <v>112</v>
      </c>
      <c r="D4" s="4" t="s">
        <v>112</v>
      </c>
      <c r="E4" s="1" t="s">
        <v>283</v>
      </c>
      <c r="F4" s="11" t="s">
        <v>7</v>
      </c>
      <c r="G4" s="5">
        <v>19555300</v>
      </c>
    </row>
    <row r="5" spans="1:7" ht="48" customHeight="1">
      <c r="A5" s="2" t="s">
        <v>113</v>
      </c>
      <c r="B5" s="4" t="s">
        <v>10</v>
      </c>
      <c r="C5" s="4" t="s">
        <v>114</v>
      </c>
      <c r="D5" s="4" t="s">
        <v>263</v>
      </c>
      <c r="E5" s="1" t="s">
        <v>309</v>
      </c>
      <c r="F5" s="11" t="s">
        <v>7</v>
      </c>
      <c r="G5" s="5">
        <v>322048600</v>
      </c>
    </row>
    <row r="6" spans="1:7" ht="48" customHeight="1">
      <c r="A6" s="2" t="s">
        <v>115</v>
      </c>
      <c r="B6" s="4" t="s">
        <v>14</v>
      </c>
      <c r="C6" s="4" t="s">
        <v>114</v>
      </c>
      <c r="D6" s="4" t="s">
        <v>264</v>
      </c>
      <c r="E6" s="1" t="s">
        <v>283</v>
      </c>
      <c r="F6" s="11" t="s">
        <v>7</v>
      </c>
      <c r="G6" s="5">
        <v>10736200</v>
      </c>
    </row>
    <row r="7" spans="1:7" ht="48" customHeight="1">
      <c r="A7" s="2" t="s">
        <v>116</v>
      </c>
      <c r="B7" s="4" t="s">
        <v>10</v>
      </c>
      <c r="C7" s="4" t="s">
        <v>114</v>
      </c>
      <c r="D7" s="4" t="s">
        <v>264</v>
      </c>
      <c r="E7" s="1" t="s">
        <v>310</v>
      </c>
      <c r="F7" s="11" t="s">
        <v>7</v>
      </c>
      <c r="G7" s="5">
        <v>205139700</v>
      </c>
    </row>
    <row r="8" spans="1:7" ht="48" customHeight="1">
      <c r="A8" s="2" t="s">
        <v>117</v>
      </c>
      <c r="B8" s="4" t="s">
        <v>10</v>
      </c>
      <c r="C8" s="4" t="s">
        <v>114</v>
      </c>
      <c r="D8" s="4" t="s">
        <v>264</v>
      </c>
      <c r="E8" s="1" t="s">
        <v>312</v>
      </c>
      <c r="F8" s="11" t="s">
        <v>7</v>
      </c>
      <c r="G8" s="5">
        <v>45984000</v>
      </c>
    </row>
    <row r="9" spans="1:7" ht="48" customHeight="1">
      <c r="A9" s="2" t="s">
        <v>118</v>
      </c>
      <c r="B9" s="4" t="s">
        <v>10</v>
      </c>
      <c r="C9" s="4" t="s">
        <v>114</v>
      </c>
      <c r="D9" s="4" t="s">
        <v>264</v>
      </c>
      <c r="E9" s="1" t="s">
        <v>283</v>
      </c>
      <c r="F9" s="11" t="s">
        <v>7</v>
      </c>
      <c r="G9" s="5">
        <v>42375900</v>
      </c>
    </row>
    <row r="10" spans="1:7" ht="48" customHeight="1">
      <c r="A10" s="2" t="s">
        <v>119</v>
      </c>
      <c r="B10" s="4" t="s">
        <v>14</v>
      </c>
      <c r="C10" s="4" t="s">
        <v>114</v>
      </c>
      <c r="D10" s="4" t="s">
        <v>265</v>
      </c>
      <c r="E10" s="1" t="s">
        <v>283</v>
      </c>
      <c r="F10" s="11" t="s">
        <v>7</v>
      </c>
      <c r="G10" s="5">
        <v>561200</v>
      </c>
    </row>
    <row r="11" spans="1:7" ht="48" customHeight="1">
      <c r="A11" s="2" t="s">
        <v>120</v>
      </c>
      <c r="B11" s="4" t="s">
        <v>10</v>
      </c>
      <c r="C11" s="4" t="s">
        <v>114</v>
      </c>
      <c r="D11" s="4" t="s">
        <v>265</v>
      </c>
      <c r="E11" s="1" t="s">
        <v>309</v>
      </c>
      <c r="F11" s="11" t="s">
        <v>7</v>
      </c>
      <c r="G11" s="5">
        <v>59689400</v>
      </c>
    </row>
    <row r="12" spans="1:7" ht="48" customHeight="1">
      <c r="A12" s="2" t="s">
        <v>121</v>
      </c>
      <c r="B12" s="4" t="s">
        <v>10</v>
      </c>
      <c r="C12" s="4" t="s">
        <v>114</v>
      </c>
      <c r="D12" s="4" t="s">
        <v>265</v>
      </c>
      <c r="E12" s="1" t="s">
        <v>310</v>
      </c>
      <c r="F12" s="11" t="s">
        <v>7</v>
      </c>
      <c r="G12" s="5">
        <v>127714700</v>
      </c>
    </row>
    <row r="13" spans="1:7" ht="48" customHeight="1">
      <c r="A13" s="3" t="s">
        <v>122</v>
      </c>
      <c r="B13" s="12" t="s">
        <v>10</v>
      </c>
      <c r="C13" s="12" t="s">
        <v>114</v>
      </c>
      <c r="D13" s="12" t="s">
        <v>266</v>
      </c>
      <c r="E13" s="13" t="s">
        <v>283</v>
      </c>
      <c r="F13" s="14" t="s">
        <v>7</v>
      </c>
      <c r="G13" s="15">
        <v>4492000</v>
      </c>
    </row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54">
      <selection activeCell="B58" sqref="B58"/>
    </sheetView>
  </sheetViews>
  <sheetFormatPr defaultColWidth="11.421875" defaultRowHeight="12.75"/>
  <cols>
    <col min="1" max="1" width="31.00390625" style="0" customWidth="1"/>
    <col min="2" max="2" width="14.0039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3.00390625" style="0" customWidth="1"/>
  </cols>
  <sheetData>
    <row r="1" spans="1:2" ht="22.5">
      <c r="A1" s="16" t="s">
        <v>0</v>
      </c>
      <c r="B1" s="9" t="s">
        <v>221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2.75" customHeight="1">
      <c r="A4" s="2" t="s">
        <v>123</v>
      </c>
      <c r="B4" s="4" t="s">
        <v>5</v>
      </c>
      <c r="C4" s="4" t="s">
        <v>124</v>
      </c>
      <c r="D4" s="4" t="s">
        <v>124</v>
      </c>
      <c r="E4" s="1" t="s">
        <v>313</v>
      </c>
      <c r="F4" s="11" t="s">
        <v>7</v>
      </c>
      <c r="G4" s="5">
        <v>49895400</v>
      </c>
    </row>
    <row r="5" spans="1:7" ht="42.75" customHeight="1">
      <c r="A5" s="2" t="s">
        <v>325</v>
      </c>
      <c r="B5" s="4" t="s">
        <v>10</v>
      </c>
      <c r="C5" s="4" t="s">
        <v>124</v>
      </c>
      <c r="D5" s="4" t="s">
        <v>124</v>
      </c>
      <c r="E5" s="1" t="s">
        <v>296</v>
      </c>
      <c r="F5" s="11" t="s">
        <v>23</v>
      </c>
      <c r="G5" s="5">
        <v>0</v>
      </c>
    </row>
    <row r="6" spans="1:7" ht="42.75" customHeight="1">
      <c r="A6" s="2" t="s">
        <v>125</v>
      </c>
      <c r="B6" s="4" t="s">
        <v>81</v>
      </c>
      <c r="C6" s="4" t="s">
        <v>124</v>
      </c>
      <c r="D6" s="4" t="s">
        <v>124</v>
      </c>
      <c r="E6" s="1" t="s">
        <v>296</v>
      </c>
      <c r="F6" s="11" t="s">
        <v>23</v>
      </c>
      <c r="G6" s="5">
        <v>3831900</v>
      </c>
    </row>
    <row r="7" spans="1:7" ht="42.75" customHeight="1">
      <c r="A7" s="2" t="s">
        <v>126</v>
      </c>
      <c r="B7" s="4" t="s">
        <v>81</v>
      </c>
      <c r="C7" s="4" t="s">
        <v>124</v>
      </c>
      <c r="D7" s="4" t="s">
        <v>124</v>
      </c>
      <c r="E7" s="1" t="s">
        <v>296</v>
      </c>
      <c r="F7" s="11" t="s">
        <v>23</v>
      </c>
      <c r="G7" s="5">
        <v>3514900</v>
      </c>
    </row>
    <row r="8" spans="1:7" ht="42.75" customHeight="1">
      <c r="A8" s="2" t="s">
        <v>127</v>
      </c>
      <c r="B8" s="4" t="s">
        <v>81</v>
      </c>
      <c r="C8" s="4" t="s">
        <v>124</v>
      </c>
      <c r="D8" s="4" t="s">
        <v>124</v>
      </c>
      <c r="E8" s="1" t="s">
        <v>296</v>
      </c>
      <c r="F8" s="11" t="s">
        <v>23</v>
      </c>
      <c r="G8" s="5">
        <v>2247900</v>
      </c>
    </row>
    <row r="9" spans="1:7" ht="42.75" customHeight="1">
      <c r="A9" s="2" t="s">
        <v>128</v>
      </c>
      <c r="B9" s="4" t="s">
        <v>10</v>
      </c>
      <c r="C9" s="4" t="s">
        <v>124</v>
      </c>
      <c r="D9" s="4" t="s">
        <v>267</v>
      </c>
      <c r="E9" s="1" t="s">
        <v>296</v>
      </c>
      <c r="F9" s="11" t="s">
        <v>23</v>
      </c>
      <c r="G9" s="5">
        <v>1512700</v>
      </c>
    </row>
    <row r="10" spans="1:7" ht="42.75" customHeight="1">
      <c r="A10" s="2" t="s">
        <v>129</v>
      </c>
      <c r="B10" s="4" t="s">
        <v>14</v>
      </c>
      <c r="C10" s="4" t="s">
        <v>124</v>
      </c>
      <c r="D10" s="4" t="s">
        <v>131</v>
      </c>
      <c r="E10" s="1" t="s">
        <v>296</v>
      </c>
      <c r="F10" s="11" t="s">
        <v>7</v>
      </c>
      <c r="G10" s="5">
        <v>2365500</v>
      </c>
    </row>
    <row r="11" spans="1:7" ht="42.75" customHeight="1">
      <c r="A11" s="2" t="s">
        <v>130</v>
      </c>
      <c r="B11" s="4" t="s">
        <v>10</v>
      </c>
      <c r="C11" s="4" t="s">
        <v>131</v>
      </c>
      <c r="D11" s="4" t="s">
        <v>268</v>
      </c>
      <c r="E11" s="1" t="s">
        <v>296</v>
      </c>
      <c r="F11" s="11" t="s">
        <v>7</v>
      </c>
      <c r="G11" s="5">
        <v>0</v>
      </c>
    </row>
    <row r="12" spans="1:7" ht="42.75" customHeight="1">
      <c r="A12" s="2" t="s">
        <v>326</v>
      </c>
      <c r="B12" s="4" t="s">
        <v>81</v>
      </c>
      <c r="C12" s="4" t="s">
        <v>131</v>
      </c>
      <c r="D12" s="4" t="s">
        <v>268</v>
      </c>
      <c r="E12" s="1" t="s">
        <v>296</v>
      </c>
      <c r="F12" s="11" t="s">
        <v>7</v>
      </c>
      <c r="G12" s="5">
        <v>16251100</v>
      </c>
    </row>
    <row r="13" spans="1:7" ht="42.75" customHeight="1">
      <c r="A13" s="3" t="s">
        <v>134</v>
      </c>
      <c r="B13" s="12" t="s">
        <v>81</v>
      </c>
      <c r="C13" s="12" t="s">
        <v>131</v>
      </c>
      <c r="D13" s="12" t="s">
        <v>268</v>
      </c>
      <c r="E13" s="13" t="s">
        <v>296</v>
      </c>
      <c r="F13" s="14" t="s">
        <v>7</v>
      </c>
      <c r="G13" s="15">
        <v>12457800</v>
      </c>
    </row>
    <row r="14" spans="1:7" ht="42.75" customHeight="1">
      <c r="A14" s="2" t="s">
        <v>135</v>
      </c>
      <c r="B14" s="4" t="s">
        <v>81</v>
      </c>
      <c r="C14" s="4" t="s">
        <v>131</v>
      </c>
      <c r="D14" s="4" t="s">
        <v>268</v>
      </c>
      <c r="E14" s="1" t="s">
        <v>296</v>
      </c>
      <c r="F14" s="11" t="s">
        <v>7</v>
      </c>
      <c r="G14" s="5">
        <v>8345000</v>
      </c>
    </row>
    <row r="15" spans="1:7" ht="42.75" customHeight="1">
      <c r="A15" s="2" t="s">
        <v>136</v>
      </c>
      <c r="B15" s="4" t="s">
        <v>81</v>
      </c>
      <c r="C15" s="4" t="s">
        <v>131</v>
      </c>
      <c r="D15" s="4" t="s">
        <v>268</v>
      </c>
      <c r="E15" s="1" t="s">
        <v>296</v>
      </c>
      <c r="F15" s="11" t="s">
        <v>7</v>
      </c>
      <c r="G15" s="5">
        <v>17635300</v>
      </c>
    </row>
    <row r="16" spans="1:7" ht="42.75" customHeight="1">
      <c r="A16" s="2" t="s">
        <v>137</v>
      </c>
      <c r="B16" s="4" t="s">
        <v>81</v>
      </c>
      <c r="C16" s="4" t="s">
        <v>131</v>
      </c>
      <c r="D16" s="4" t="s">
        <v>268</v>
      </c>
      <c r="E16" s="1" t="s">
        <v>296</v>
      </c>
      <c r="F16" s="11" t="s">
        <v>7</v>
      </c>
      <c r="G16" s="5">
        <v>8631300</v>
      </c>
    </row>
    <row r="17" spans="1:7" ht="42.75" customHeight="1">
      <c r="A17" s="2" t="s">
        <v>138</v>
      </c>
      <c r="B17" s="4" t="s">
        <v>81</v>
      </c>
      <c r="C17" s="4" t="s">
        <v>131</v>
      </c>
      <c r="D17" s="4" t="s">
        <v>268</v>
      </c>
      <c r="E17" s="1" t="s">
        <v>296</v>
      </c>
      <c r="F17" s="11" t="s">
        <v>7</v>
      </c>
      <c r="G17" s="5">
        <v>12347700</v>
      </c>
    </row>
    <row r="18" spans="1:7" ht="42.75" customHeight="1">
      <c r="A18" s="2" t="s">
        <v>139</v>
      </c>
      <c r="B18" s="4" t="s">
        <v>81</v>
      </c>
      <c r="C18" s="4" t="s">
        <v>131</v>
      </c>
      <c r="D18" s="4" t="s">
        <v>268</v>
      </c>
      <c r="E18" s="1" t="s">
        <v>296</v>
      </c>
      <c r="F18" s="11" t="s">
        <v>7</v>
      </c>
      <c r="G18" s="5">
        <v>10163800</v>
      </c>
    </row>
    <row r="19" spans="1:7" ht="42.75" customHeight="1">
      <c r="A19" s="2" t="s">
        <v>140</v>
      </c>
      <c r="B19" s="4" t="s">
        <v>81</v>
      </c>
      <c r="C19" s="4" t="s">
        <v>131</v>
      </c>
      <c r="D19" s="4" t="s">
        <v>268</v>
      </c>
      <c r="E19" s="1" t="s">
        <v>296</v>
      </c>
      <c r="F19" s="11" t="s">
        <v>7</v>
      </c>
      <c r="G19" s="5">
        <v>1349500</v>
      </c>
    </row>
    <row r="20" spans="1:7" ht="42.75" customHeight="1">
      <c r="A20" s="2" t="s">
        <v>141</v>
      </c>
      <c r="B20" s="4" t="s">
        <v>81</v>
      </c>
      <c r="C20" s="4" t="s">
        <v>131</v>
      </c>
      <c r="D20" s="4" t="s">
        <v>268</v>
      </c>
      <c r="E20" s="1" t="s">
        <v>296</v>
      </c>
      <c r="F20" s="11" t="s">
        <v>7</v>
      </c>
      <c r="G20" s="5">
        <v>11773500</v>
      </c>
    </row>
    <row r="21" spans="1:7" ht="42.75" customHeight="1">
      <c r="A21" s="2" t="s">
        <v>132</v>
      </c>
      <c r="B21" s="4" t="s">
        <v>81</v>
      </c>
      <c r="C21" s="4" t="s">
        <v>131</v>
      </c>
      <c r="D21" s="4" t="s">
        <v>268</v>
      </c>
      <c r="E21" s="1" t="s">
        <v>296</v>
      </c>
      <c r="F21" s="11" t="s">
        <v>7</v>
      </c>
      <c r="G21" s="5">
        <v>1613700</v>
      </c>
    </row>
    <row r="22" spans="1:7" ht="42.75" customHeight="1">
      <c r="A22" s="2" t="s">
        <v>133</v>
      </c>
      <c r="B22" s="4" t="s">
        <v>81</v>
      </c>
      <c r="C22" s="4" t="s">
        <v>131</v>
      </c>
      <c r="D22" s="4" t="s">
        <v>268</v>
      </c>
      <c r="E22" s="1" t="s">
        <v>296</v>
      </c>
      <c r="F22" s="11" t="s">
        <v>7</v>
      </c>
      <c r="G22" s="5">
        <v>2357000</v>
      </c>
    </row>
    <row r="23" spans="1:7" ht="42.75" customHeight="1">
      <c r="A23" s="3" t="s">
        <v>142</v>
      </c>
      <c r="B23" s="12" t="s">
        <v>10</v>
      </c>
      <c r="C23" s="12" t="s">
        <v>131</v>
      </c>
      <c r="D23" s="12" t="s">
        <v>268</v>
      </c>
      <c r="E23" s="13" t="s">
        <v>296</v>
      </c>
      <c r="F23" s="14" t="s">
        <v>7</v>
      </c>
      <c r="G23" s="15">
        <v>0</v>
      </c>
    </row>
    <row r="24" spans="1:7" ht="42.75" customHeight="1">
      <c r="A24" s="2" t="s">
        <v>327</v>
      </c>
      <c r="B24" s="4" t="s">
        <v>81</v>
      </c>
      <c r="C24" s="4" t="s">
        <v>131</v>
      </c>
      <c r="D24" s="4" t="s">
        <v>268</v>
      </c>
      <c r="E24" s="1" t="s">
        <v>296</v>
      </c>
      <c r="F24" s="11" t="s">
        <v>7</v>
      </c>
      <c r="G24" s="5">
        <v>1902800</v>
      </c>
    </row>
    <row r="25" spans="1:7" ht="42.75" customHeight="1">
      <c r="A25" s="2" t="s">
        <v>153</v>
      </c>
      <c r="B25" s="4" t="s">
        <v>81</v>
      </c>
      <c r="C25" s="4" t="s">
        <v>131</v>
      </c>
      <c r="D25" s="4" t="s">
        <v>268</v>
      </c>
      <c r="E25" s="1" t="s">
        <v>296</v>
      </c>
      <c r="F25" s="11" t="s">
        <v>7</v>
      </c>
      <c r="G25" s="5">
        <v>3339800</v>
      </c>
    </row>
    <row r="26" spans="1:7" ht="42.75" customHeight="1">
      <c r="A26" s="2" t="s">
        <v>158</v>
      </c>
      <c r="B26" s="4" t="s">
        <v>81</v>
      </c>
      <c r="C26" s="4" t="s">
        <v>131</v>
      </c>
      <c r="D26" s="4" t="s">
        <v>268</v>
      </c>
      <c r="E26" s="1" t="s">
        <v>296</v>
      </c>
      <c r="F26" s="11" t="s">
        <v>7</v>
      </c>
      <c r="G26" s="5">
        <v>1775200</v>
      </c>
    </row>
    <row r="27" spans="1:7" ht="42.75" customHeight="1">
      <c r="A27" s="2" t="s">
        <v>159</v>
      </c>
      <c r="B27" s="4" t="s">
        <v>81</v>
      </c>
      <c r="C27" s="4" t="s">
        <v>131</v>
      </c>
      <c r="D27" s="4" t="s">
        <v>268</v>
      </c>
      <c r="E27" s="1" t="s">
        <v>296</v>
      </c>
      <c r="F27" s="11" t="s">
        <v>7</v>
      </c>
      <c r="G27" s="5">
        <v>434700</v>
      </c>
    </row>
    <row r="28" spans="1:7" ht="42.75" customHeight="1">
      <c r="A28" s="2" t="s">
        <v>160</v>
      </c>
      <c r="B28" s="4" t="s">
        <v>81</v>
      </c>
      <c r="C28" s="4" t="s">
        <v>131</v>
      </c>
      <c r="D28" s="4" t="s">
        <v>268</v>
      </c>
      <c r="E28" s="1" t="s">
        <v>296</v>
      </c>
      <c r="F28" s="11" t="s">
        <v>7</v>
      </c>
      <c r="G28" s="5">
        <v>1446000</v>
      </c>
    </row>
    <row r="29" spans="1:7" ht="42.75" customHeight="1">
      <c r="A29" s="2" t="s">
        <v>161</v>
      </c>
      <c r="B29" s="4" t="s">
        <v>81</v>
      </c>
      <c r="C29" s="4" t="s">
        <v>131</v>
      </c>
      <c r="D29" s="4" t="s">
        <v>268</v>
      </c>
      <c r="E29" s="1" t="s">
        <v>296</v>
      </c>
      <c r="F29" s="11" t="s">
        <v>7</v>
      </c>
      <c r="G29" s="5">
        <v>3602300</v>
      </c>
    </row>
    <row r="30" spans="1:7" ht="42.75" customHeight="1">
      <c r="A30" s="2" t="s">
        <v>162</v>
      </c>
      <c r="B30" s="4" t="s">
        <v>81</v>
      </c>
      <c r="C30" s="4" t="s">
        <v>131</v>
      </c>
      <c r="D30" s="4" t="s">
        <v>268</v>
      </c>
      <c r="E30" s="1" t="s">
        <v>296</v>
      </c>
      <c r="F30" s="11" t="s">
        <v>7</v>
      </c>
      <c r="G30" s="5">
        <v>6714000</v>
      </c>
    </row>
    <row r="31" spans="1:7" ht="42.75" customHeight="1">
      <c r="A31" s="2" t="s">
        <v>163</v>
      </c>
      <c r="B31" s="4" t="s">
        <v>81</v>
      </c>
      <c r="C31" s="4" t="s">
        <v>131</v>
      </c>
      <c r="D31" s="4" t="s">
        <v>268</v>
      </c>
      <c r="E31" s="1" t="s">
        <v>296</v>
      </c>
      <c r="F31" s="11" t="s">
        <v>7</v>
      </c>
      <c r="G31" s="5">
        <v>3846100</v>
      </c>
    </row>
    <row r="32" spans="1:7" ht="42.75" customHeight="1">
      <c r="A32" s="2" t="s">
        <v>164</v>
      </c>
      <c r="B32" s="4" t="s">
        <v>81</v>
      </c>
      <c r="C32" s="4" t="s">
        <v>131</v>
      </c>
      <c r="D32" s="4" t="s">
        <v>268</v>
      </c>
      <c r="E32" s="1" t="s">
        <v>296</v>
      </c>
      <c r="F32" s="11" t="s">
        <v>7</v>
      </c>
      <c r="G32" s="5">
        <v>1943900</v>
      </c>
    </row>
    <row r="33" spans="1:7" ht="42.75" customHeight="1">
      <c r="A33" s="3" t="s">
        <v>143</v>
      </c>
      <c r="B33" s="12" t="s">
        <v>81</v>
      </c>
      <c r="C33" s="12" t="s">
        <v>131</v>
      </c>
      <c r="D33" s="12" t="s">
        <v>268</v>
      </c>
      <c r="E33" s="13" t="s">
        <v>296</v>
      </c>
      <c r="F33" s="14" t="s">
        <v>7</v>
      </c>
      <c r="G33" s="15">
        <v>1776200</v>
      </c>
    </row>
    <row r="34" spans="1:7" ht="42.75" customHeight="1">
      <c r="A34" s="2" t="s">
        <v>144</v>
      </c>
      <c r="B34" s="4" t="s">
        <v>81</v>
      </c>
      <c r="C34" s="4" t="s">
        <v>131</v>
      </c>
      <c r="D34" s="4" t="s">
        <v>268</v>
      </c>
      <c r="E34" s="1" t="s">
        <v>296</v>
      </c>
      <c r="F34" s="11" t="s">
        <v>7</v>
      </c>
      <c r="G34" s="5">
        <v>4563100</v>
      </c>
    </row>
    <row r="35" spans="1:7" ht="42.75" customHeight="1">
      <c r="A35" s="2" t="s">
        <v>145</v>
      </c>
      <c r="B35" s="4" t="s">
        <v>81</v>
      </c>
      <c r="C35" s="4" t="s">
        <v>131</v>
      </c>
      <c r="D35" s="4" t="s">
        <v>268</v>
      </c>
      <c r="E35" s="1" t="s">
        <v>296</v>
      </c>
      <c r="F35" s="11" t="s">
        <v>7</v>
      </c>
      <c r="G35" s="5">
        <v>4612200</v>
      </c>
    </row>
    <row r="36" spans="1:7" ht="42.75" customHeight="1">
      <c r="A36" s="2" t="s">
        <v>146</v>
      </c>
      <c r="B36" s="4" t="s">
        <v>81</v>
      </c>
      <c r="C36" s="4" t="s">
        <v>131</v>
      </c>
      <c r="D36" s="4" t="s">
        <v>268</v>
      </c>
      <c r="E36" s="1" t="s">
        <v>296</v>
      </c>
      <c r="F36" s="11" t="s">
        <v>7</v>
      </c>
      <c r="G36" s="5">
        <v>1870100</v>
      </c>
    </row>
    <row r="37" spans="1:7" ht="42.75" customHeight="1">
      <c r="A37" s="2" t="s">
        <v>147</v>
      </c>
      <c r="B37" s="4" t="s">
        <v>81</v>
      </c>
      <c r="C37" s="4" t="s">
        <v>131</v>
      </c>
      <c r="D37" s="4" t="s">
        <v>268</v>
      </c>
      <c r="E37" s="1" t="s">
        <v>296</v>
      </c>
      <c r="F37" s="11" t="s">
        <v>7</v>
      </c>
      <c r="G37" s="5">
        <v>2143100</v>
      </c>
    </row>
    <row r="38" spans="1:7" ht="42.75" customHeight="1">
      <c r="A38" s="2" t="s">
        <v>148</v>
      </c>
      <c r="B38" s="4" t="s">
        <v>81</v>
      </c>
      <c r="C38" s="4" t="s">
        <v>131</v>
      </c>
      <c r="D38" s="4" t="s">
        <v>268</v>
      </c>
      <c r="E38" s="1" t="s">
        <v>296</v>
      </c>
      <c r="F38" s="11" t="s">
        <v>7</v>
      </c>
      <c r="G38" s="5">
        <v>2660900</v>
      </c>
    </row>
    <row r="39" spans="1:7" ht="42.75" customHeight="1">
      <c r="A39" s="2" t="s">
        <v>149</v>
      </c>
      <c r="B39" s="4" t="s">
        <v>81</v>
      </c>
      <c r="C39" s="4" t="s">
        <v>131</v>
      </c>
      <c r="D39" s="4" t="s">
        <v>268</v>
      </c>
      <c r="E39" s="1" t="s">
        <v>296</v>
      </c>
      <c r="F39" s="11" t="s">
        <v>7</v>
      </c>
      <c r="G39" s="5">
        <v>1407500</v>
      </c>
    </row>
    <row r="40" spans="1:7" ht="42.75" customHeight="1">
      <c r="A40" s="2" t="s">
        <v>150</v>
      </c>
      <c r="B40" s="4" t="s">
        <v>81</v>
      </c>
      <c r="C40" s="4" t="s">
        <v>131</v>
      </c>
      <c r="D40" s="4" t="s">
        <v>268</v>
      </c>
      <c r="E40" s="1" t="s">
        <v>296</v>
      </c>
      <c r="F40" s="11" t="s">
        <v>7</v>
      </c>
      <c r="G40" s="5">
        <v>6851100</v>
      </c>
    </row>
    <row r="41" spans="1:7" ht="42.75" customHeight="1">
      <c r="A41" s="2" t="s">
        <v>151</v>
      </c>
      <c r="B41" s="4" t="s">
        <v>81</v>
      </c>
      <c r="C41" s="4" t="s">
        <v>131</v>
      </c>
      <c r="D41" s="4" t="s">
        <v>268</v>
      </c>
      <c r="E41" s="1" t="s">
        <v>296</v>
      </c>
      <c r="F41" s="11" t="s">
        <v>7</v>
      </c>
      <c r="G41" s="5">
        <v>6811800</v>
      </c>
    </row>
    <row r="42" spans="1:7" ht="42.75" customHeight="1">
      <c r="A42" s="2" t="s">
        <v>152</v>
      </c>
      <c r="B42" s="4" t="s">
        <v>81</v>
      </c>
      <c r="C42" s="4" t="s">
        <v>131</v>
      </c>
      <c r="D42" s="4" t="s">
        <v>268</v>
      </c>
      <c r="E42" s="1" t="s">
        <v>296</v>
      </c>
      <c r="F42" s="11" t="s">
        <v>7</v>
      </c>
      <c r="G42" s="5">
        <v>969000</v>
      </c>
    </row>
    <row r="43" spans="1:7" ht="42.75" customHeight="1">
      <c r="A43" s="3" t="s">
        <v>154</v>
      </c>
      <c r="B43" s="12" t="s">
        <v>81</v>
      </c>
      <c r="C43" s="12" t="s">
        <v>131</v>
      </c>
      <c r="D43" s="12" t="s">
        <v>268</v>
      </c>
      <c r="E43" s="13" t="s">
        <v>296</v>
      </c>
      <c r="F43" s="14" t="s">
        <v>7</v>
      </c>
      <c r="G43" s="15">
        <v>1582500</v>
      </c>
    </row>
    <row r="44" spans="1:7" ht="42.75" customHeight="1">
      <c r="A44" s="2" t="s">
        <v>155</v>
      </c>
      <c r="B44" s="4" t="s">
        <v>81</v>
      </c>
      <c r="C44" s="4" t="s">
        <v>131</v>
      </c>
      <c r="D44" s="4" t="s">
        <v>268</v>
      </c>
      <c r="E44" s="1" t="s">
        <v>296</v>
      </c>
      <c r="F44" s="11" t="s">
        <v>7</v>
      </c>
      <c r="G44" s="5">
        <v>3553500</v>
      </c>
    </row>
    <row r="45" spans="1:7" ht="42.75" customHeight="1">
      <c r="A45" s="2" t="s">
        <v>156</v>
      </c>
      <c r="B45" s="4" t="s">
        <v>81</v>
      </c>
      <c r="C45" s="4" t="s">
        <v>131</v>
      </c>
      <c r="D45" s="4" t="s">
        <v>268</v>
      </c>
      <c r="E45" s="1" t="s">
        <v>296</v>
      </c>
      <c r="F45" s="11" t="s">
        <v>7</v>
      </c>
      <c r="G45" s="5">
        <v>966000</v>
      </c>
    </row>
    <row r="46" spans="1:7" ht="42.75" customHeight="1">
      <c r="A46" s="2" t="s">
        <v>157</v>
      </c>
      <c r="B46" s="4" t="s">
        <v>81</v>
      </c>
      <c r="C46" s="4" t="s">
        <v>131</v>
      </c>
      <c r="D46" s="4" t="s">
        <v>268</v>
      </c>
      <c r="E46" s="1" t="s">
        <v>296</v>
      </c>
      <c r="F46" s="11" t="s">
        <v>7</v>
      </c>
      <c r="G46" s="5">
        <v>1787300</v>
      </c>
    </row>
    <row r="47" spans="1:7" ht="42.75" customHeight="1">
      <c r="A47" s="2" t="s">
        <v>165</v>
      </c>
      <c r="B47" s="4" t="s">
        <v>10</v>
      </c>
      <c r="C47" s="4" t="s">
        <v>353</v>
      </c>
      <c r="D47" s="4" t="s">
        <v>353</v>
      </c>
      <c r="E47" s="1" t="s">
        <v>296</v>
      </c>
      <c r="F47" s="11" t="s">
        <v>7</v>
      </c>
      <c r="G47" s="5">
        <v>1398800</v>
      </c>
    </row>
    <row r="48" spans="1:7" ht="42.75" customHeight="1">
      <c r="A48" s="2" t="s">
        <v>166</v>
      </c>
      <c r="B48" s="4" t="s">
        <v>10</v>
      </c>
      <c r="C48" s="4" t="s">
        <v>353</v>
      </c>
      <c r="D48" s="4" t="s">
        <v>353</v>
      </c>
      <c r="E48" s="1" t="s">
        <v>296</v>
      </c>
      <c r="F48" s="11" t="s">
        <v>7</v>
      </c>
      <c r="G48" s="5">
        <v>0</v>
      </c>
    </row>
    <row r="49" spans="1:7" ht="42.75" customHeight="1">
      <c r="A49" s="2" t="s">
        <v>328</v>
      </c>
      <c r="B49" s="4" t="s">
        <v>81</v>
      </c>
      <c r="C49" s="4" t="s">
        <v>353</v>
      </c>
      <c r="D49" s="4" t="s">
        <v>353</v>
      </c>
      <c r="E49" s="1" t="s">
        <v>296</v>
      </c>
      <c r="F49" s="11" t="s">
        <v>7</v>
      </c>
      <c r="G49" s="5">
        <v>819300</v>
      </c>
    </row>
    <row r="50" spans="1:7" ht="42.75" customHeight="1">
      <c r="A50" s="2" t="s">
        <v>167</v>
      </c>
      <c r="B50" s="4" t="s">
        <v>81</v>
      </c>
      <c r="C50" s="4" t="s">
        <v>353</v>
      </c>
      <c r="D50" s="4" t="s">
        <v>353</v>
      </c>
      <c r="E50" s="1" t="s">
        <v>296</v>
      </c>
      <c r="F50" s="11" t="s">
        <v>7</v>
      </c>
      <c r="G50" s="5">
        <v>9774700</v>
      </c>
    </row>
    <row r="51" spans="1:7" ht="42.75" customHeight="1">
      <c r="A51" s="2" t="s">
        <v>168</v>
      </c>
      <c r="B51" s="4" t="s">
        <v>81</v>
      </c>
      <c r="C51" s="4" t="s">
        <v>353</v>
      </c>
      <c r="D51" s="4" t="s">
        <v>353</v>
      </c>
      <c r="E51" s="1" t="s">
        <v>296</v>
      </c>
      <c r="F51" s="11" t="s">
        <v>7</v>
      </c>
      <c r="G51" s="5">
        <v>4107600</v>
      </c>
    </row>
    <row r="52" spans="1:7" ht="42.75" customHeight="1">
      <c r="A52" s="2" t="s">
        <v>169</v>
      </c>
      <c r="B52" s="4" t="s">
        <v>81</v>
      </c>
      <c r="C52" s="4" t="s">
        <v>353</v>
      </c>
      <c r="D52" s="4" t="s">
        <v>353</v>
      </c>
      <c r="E52" s="1" t="s">
        <v>296</v>
      </c>
      <c r="F52" s="11" t="s">
        <v>7</v>
      </c>
      <c r="G52" s="5">
        <v>3431800</v>
      </c>
    </row>
    <row r="53" spans="1:7" ht="42.75" customHeight="1">
      <c r="A53" s="3" t="s">
        <v>329</v>
      </c>
      <c r="B53" s="12" t="s">
        <v>81</v>
      </c>
      <c r="C53" s="12" t="s">
        <v>353</v>
      </c>
      <c r="D53" s="12" t="s">
        <v>353</v>
      </c>
      <c r="E53" s="13" t="s">
        <v>296</v>
      </c>
      <c r="F53" s="14" t="s">
        <v>7</v>
      </c>
      <c r="G53" s="15">
        <v>536900</v>
      </c>
    </row>
    <row r="54" spans="1:7" ht="42.75" customHeight="1">
      <c r="A54" s="2" t="s">
        <v>330</v>
      </c>
      <c r="B54" s="4" t="s">
        <v>81</v>
      </c>
      <c r="C54" s="4" t="s">
        <v>353</v>
      </c>
      <c r="D54" s="4" t="s">
        <v>353</v>
      </c>
      <c r="E54" s="1" t="s">
        <v>296</v>
      </c>
      <c r="F54" s="11" t="s">
        <v>7</v>
      </c>
      <c r="G54" s="5">
        <v>241500</v>
      </c>
    </row>
    <row r="55" spans="1:7" ht="42.75" customHeight="1">
      <c r="A55" s="2" t="s">
        <v>331</v>
      </c>
      <c r="B55" s="4" t="s">
        <v>81</v>
      </c>
      <c r="C55" s="4" t="s">
        <v>353</v>
      </c>
      <c r="D55" s="4" t="s">
        <v>353</v>
      </c>
      <c r="E55" s="1" t="s">
        <v>296</v>
      </c>
      <c r="F55" s="11" t="s">
        <v>7</v>
      </c>
      <c r="G55" s="5">
        <v>60900</v>
      </c>
    </row>
    <row r="56" spans="1:7" ht="42.75" customHeight="1">
      <c r="A56" s="2" t="s">
        <v>332</v>
      </c>
      <c r="B56" s="4" t="s">
        <v>81</v>
      </c>
      <c r="C56" s="4" t="s">
        <v>353</v>
      </c>
      <c r="D56" s="4" t="s">
        <v>353</v>
      </c>
      <c r="E56" s="1" t="s">
        <v>296</v>
      </c>
      <c r="F56" s="11" t="s">
        <v>7</v>
      </c>
      <c r="G56" s="5">
        <v>19600</v>
      </c>
    </row>
    <row r="57" spans="1:7" ht="42.75" customHeight="1">
      <c r="A57" s="2" t="s">
        <v>170</v>
      </c>
      <c r="B57" s="4" t="s">
        <v>10</v>
      </c>
      <c r="C57" s="4" t="s">
        <v>353</v>
      </c>
      <c r="D57" s="4" t="s">
        <v>353</v>
      </c>
      <c r="E57" s="1" t="s">
        <v>296</v>
      </c>
      <c r="F57" s="11" t="s">
        <v>7</v>
      </c>
      <c r="G57" s="5">
        <v>6744200</v>
      </c>
    </row>
    <row r="58" spans="1:7" ht="42.75" customHeight="1">
      <c r="A58" s="3" t="s">
        <v>171</v>
      </c>
      <c r="B58" s="12" t="s">
        <v>10</v>
      </c>
      <c r="C58" s="12" t="s">
        <v>131</v>
      </c>
      <c r="D58" s="12" t="s">
        <v>269</v>
      </c>
      <c r="E58" s="13" t="s">
        <v>296</v>
      </c>
      <c r="F58" s="14" t="s">
        <v>7</v>
      </c>
      <c r="G58" s="15">
        <v>15041900</v>
      </c>
    </row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B17">
      <selection activeCell="G22" sqref="G22"/>
    </sheetView>
  </sheetViews>
  <sheetFormatPr defaultColWidth="11.421875" defaultRowHeight="12.75"/>
  <cols>
    <col min="1" max="1" width="31.00390625" style="0" customWidth="1"/>
    <col min="2" max="2" width="13.140625" style="0" customWidth="1"/>
    <col min="3" max="4" width="23.57421875" style="0" customWidth="1"/>
    <col min="5" max="5" width="14.57421875" style="0" customWidth="1"/>
    <col min="6" max="6" width="16.00390625" style="10" customWidth="1"/>
    <col min="7" max="7" width="13.00390625" style="0" bestFit="1" customWidth="1"/>
  </cols>
  <sheetData>
    <row r="1" spans="1:2" ht="22.5">
      <c r="A1" s="8" t="s">
        <v>0</v>
      </c>
      <c r="B1" s="9" t="s">
        <v>220</v>
      </c>
    </row>
    <row r="2" ht="13.5" thickBot="1"/>
    <row r="3" spans="1:7" ht="26.25" thickBot="1">
      <c r="A3" s="6" t="s">
        <v>229</v>
      </c>
      <c r="B3" s="6" t="s">
        <v>230</v>
      </c>
      <c r="C3" s="6" t="s">
        <v>1</v>
      </c>
      <c r="D3" s="6" t="s">
        <v>2</v>
      </c>
      <c r="E3" s="6" t="s">
        <v>231</v>
      </c>
      <c r="F3" s="6" t="s">
        <v>3</v>
      </c>
      <c r="G3" s="7" t="s">
        <v>232</v>
      </c>
    </row>
    <row r="4" spans="1:7" ht="49.5" customHeight="1">
      <c r="A4" s="2" t="s">
        <v>172</v>
      </c>
      <c r="B4" s="4" t="s">
        <v>5</v>
      </c>
      <c r="C4" s="4" t="s">
        <v>173</v>
      </c>
      <c r="D4" s="4" t="s">
        <v>173</v>
      </c>
      <c r="E4" s="1" t="s">
        <v>301</v>
      </c>
      <c r="F4" s="11" t="s">
        <v>7</v>
      </c>
      <c r="G4" s="5">
        <v>3508900</v>
      </c>
    </row>
    <row r="5" spans="1:7" ht="49.5" customHeight="1">
      <c r="A5" s="2" t="s">
        <v>174</v>
      </c>
      <c r="B5" s="4" t="s">
        <v>10</v>
      </c>
      <c r="C5" s="4" t="s">
        <v>173</v>
      </c>
      <c r="D5" s="4" t="s">
        <v>173</v>
      </c>
      <c r="E5" s="1" t="s">
        <v>314</v>
      </c>
      <c r="F5" s="11" t="s">
        <v>7</v>
      </c>
      <c r="G5" s="5">
        <v>1295400</v>
      </c>
    </row>
    <row r="6" spans="1:7" ht="49.5" customHeight="1">
      <c r="A6" s="2" t="s">
        <v>175</v>
      </c>
      <c r="B6" s="4" t="s">
        <v>10</v>
      </c>
      <c r="C6" s="4" t="s">
        <v>176</v>
      </c>
      <c r="D6" s="4" t="s">
        <v>270</v>
      </c>
      <c r="E6" s="1" t="s">
        <v>301</v>
      </c>
      <c r="F6" s="11" t="s">
        <v>7</v>
      </c>
      <c r="G6" s="5">
        <v>10250400</v>
      </c>
    </row>
    <row r="7" spans="1:7" ht="49.5" customHeight="1">
      <c r="A7" s="2" t="s">
        <v>177</v>
      </c>
      <c r="B7" s="4" t="s">
        <v>10</v>
      </c>
      <c r="C7" s="4" t="s">
        <v>176</v>
      </c>
      <c r="D7" s="4" t="s">
        <v>271</v>
      </c>
      <c r="E7" s="1" t="s">
        <v>301</v>
      </c>
      <c r="F7" s="11" t="s">
        <v>7</v>
      </c>
      <c r="G7" s="5">
        <v>3671800</v>
      </c>
    </row>
    <row r="8" spans="1:7" ht="49.5" customHeight="1">
      <c r="A8" s="2" t="s">
        <v>178</v>
      </c>
      <c r="B8" s="4" t="s">
        <v>10</v>
      </c>
      <c r="C8" s="4" t="s">
        <v>176</v>
      </c>
      <c r="D8" s="4" t="s">
        <v>272</v>
      </c>
      <c r="E8" s="1" t="s">
        <v>314</v>
      </c>
      <c r="F8" s="11" t="s">
        <v>7</v>
      </c>
      <c r="G8" s="5">
        <v>216800</v>
      </c>
    </row>
    <row r="9" spans="1:7" ht="49.5" customHeight="1">
      <c r="A9" s="2" t="s">
        <v>333</v>
      </c>
      <c r="B9" s="4" t="s">
        <v>14</v>
      </c>
      <c r="C9" s="4" t="s">
        <v>173</v>
      </c>
      <c r="D9" s="4" t="s">
        <v>176</v>
      </c>
      <c r="E9" s="1" t="s">
        <v>301</v>
      </c>
      <c r="F9" s="11" t="s">
        <v>7</v>
      </c>
      <c r="G9" s="5">
        <v>2243100</v>
      </c>
    </row>
    <row r="10" spans="1:7" ht="49.5" customHeight="1">
      <c r="A10" s="2" t="s">
        <v>179</v>
      </c>
      <c r="B10" s="4" t="s">
        <v>10</v>
      </c>
      <c r="C10" s="4" t="s">
        <v>176</v>
      </c>
      <c r="D10" s="4" t="s">
        <v>273</v>
      </c>
      <c r="E10" s="1" t="s">
        <v>315</v>
      </c>
      <c r="F10" s="11" t="s">
        <v>7</v>
      </c>
      <c r="G10" s="5">
        <v>156400</v>
      </c>
    </row>
    <row r="11" spans="1:7" ht="49.5" customHeight="1">
      <c r="A11" s="2" t="s">
        <v>180</v>
      </c>
      <c r="B11" s="4" t="s">
        <v>10</v>
      </c>
      <c r="C11" s="4" t="s">
        <v>176</v>
      </c>
      <c r="D11" s="4" t="s">
        <v>274</v>
      </c>
      <c r="E11" s="1" t="s">
        <v>316</v>
      </c>
      <c r="F11" s="11" t="s">
        <v>7</v>
      </c>
      <c r="G11" s="5">
        <v>216800</v>
      </c>
    </row>
    <row r="12" spans="1:7" ht="49.5" customHeight="1">
      <c r="A12" s="2" t="s">
        <v>181</v>
      </c>
      <c r="B12" s="4" t="s">
        <v>10</v>
      </c>
      <c r="C12" s="4" t="s">
        <v>176</v>
      </c>
      <c r="D12" s="4" t="s">
        <v>274</v>
      </c>
      <c r="E12" s="1" t="s">
        <v>316</v>
      </c>
      <c r="F12" s="11" t="s">
        <v>23</v>
      </c>
      <c r="G12" s="5">
        <v>227000</v>
      </c>
    </row>
    <row r="13" spans="1:7" ht="49.5" customHeight="1">
      <c r="A13" s="2" t="s">
        <v>334</v>
      </c>
      <c r="B13" s="4" t="s">
        <v>14</v>
      </c>
      <c r="C13" s="4" t="s">
        <v>173</v>
      </c>
      <c r="D13" s="4" t="s">
        <v>184</v>
      </c>
      <c r="E13" s="1" t="s">
        <v>317</v>
      </c>
      <c r="F13" s="11" t="s">
        <v>7</v>
      </c>
      <c r="G13" s="5">
        <v>6011000</v>
      </c>
    </row>
    <row r="14" spans="1:7" ht="49.5" customHeight="1">
      <c r="A14" s="2" t="s">
        <v>182</v>
      </c>
      <c r="B14" s="4" t="s">
        <v>10</v>
      </c>
      <c r="C14" s="4" t="s">
        <v>173</v>
      </c>
      <c r="D14" s="4" t="s">
        <v>184</v>
      </c>
      <c r="E14" s="1" t="s">
        <v>317</v>
      </c>
      <c r="F14" s="11" t="s">
        <v>23</v>
      </c>
      <c r="G14" s="5">
        <v>1980000</v>
      </c>
    </row>
    <row r="15" spans="1:7" ht="49.5" customHeight="1">
      <c r="A15" s="2" t="s">
        <v>183</v>
      </c>
      <c r="B15" s="4" t="s">
        <v>10</v>
      </c>
      <c r="C15" s="4" t="s">
        <v>184</v>
      </c>
      <c r="D15" s="4" t="s">
        <v>275</v>
      </c>
      <c r="E15" s="1" t="s">
        <v>317</v>
      </c>
      <c r="F15" s="11" t="s">
        <v>7</v>
      </c>
      <c r="G15" s="5">
        <v>1012400</v>
      </c>
    </row>
    <row r="16" spans="1:7" ht="49.5" customHeight="1">
      <c r="A16" s="2" t="s">
        <v>185</v>
      </c>
      <c r="B16" s="4" t="s">
        <v>10</v>
      </c>
      <c r="C16" s="4" t="s">
        <v>184</v>
      </c>
      <c r="D16" s="4" t="s">
        <v>276</v>
      </c>
      <c r="E16" s="1" t="s">
        <v>317</v>
      </c>
      <c r="F16" s="11" t="s">
        <v>7</v>
      </c>
      <c r="G16" s="5">
        <v>783500</v>
      </c>
    </row>
    <row r="17" spans="1:7" ht="49.5" customHeight="1">
      <c r="A17" s="2" t="s">
        <v>335</v>
      </c>
      <c r="B17" s="4" t="s">
        <v>14</v>
      </c>
      <c r="C17" s="4" t="s">
        <v>173</v>
      </c>
      <c r="D17" s="4" t="s">
        <v>187</v>
      </c>
      <c r="E17" s="1" t="s">
        <v>288</v>
      </c>
      <c r="F17" s="11" t="s">
        <v>7</v>
      </c>
      <c r="G17" s="5">
        <v>787700</v>
      </c>
    </row>
    <row r="18" spans="1:7" ht="49.5" customHeight="1">
      <c r="A18" s="2" t="s">
        <v>186</v>
      </c>
      <c r="B18" s="4" t="s">
        <v>10</v>
      </c>
      <c r="C18" s="4" t="s">
        <v>187</v>
      </c>
      <c r="D18" s="4" t="s">
        <v>277</v>
      </c>
      <c r="E18" s="1" t="s">
        <v>288</v>
      </c>
      <c r="F18" s="11" t="s">
        <v>7</v>
      </c>
      <c r="G18" s="5">
        <v>1457700</v>
      </c>
    </row>
    <row r="19" spans="1:7" ht="49.5" customHeight="1">
      <c r="A19" s="2" t="s">
        <v>188</v>
      </c>
      <c r="B19" s="4" t="s">
        <v>10</v>
      </c>
      <c r="C19" s="4" t="s">
        <v>187</v>
      </c>
      <c r="D19" s="4" t="s">
        <v>187</v>
      </c>
      <c r="E19" s="1" t="s">
        <v>288</v>
      </c>
      <c r="F19" s="11" t="s">
        <v>23</v>
      </c>
      <c r="G19" s="5">
        <v>422000</v>
      </c>
    </row>
    <row r="20" spans="1:7" ht="49.5" customHeight="1">
      <c r="A20" s="2" t="s">
        <v>189</v>
      </c>
      <c r="B20" s="4" t="s">
        <v>10</v>
      </c>
      <c r="C20" s="4" t="s">
        <v>187</v>
      </c>
      <c r="D20" s="4" t="s">
        <v>187</v>
      </c>
      <c r="E20" s="1" t="s">
        <v>288</v>
      </c>
      <c r="F20" s="11" t="s">
        <v>7</v>
      </c>
      <c r="G20" s="5">
        <v>642500</v>
      </c>
    </row>
    <row r="21" spans="1:7" ht="49.5" customHeight="1">
      <c r="A21" s="2" t="s">
        <v>190</v>
      </c>
      <c r="B21" s="4" t="s">
        <v>10</v>
      </c>
      <c r="C21" s="4" t="s">
        <v>187</v>
      </c>
      <c r="D21" s="4" t="s">
        <v>187</v>
      </c>
      <c r="E21" s="1" t="s">
        <v>318</v>
      </c>
      <c r="F21" s="11" t="s">
        <v>7</v>
      </c>
      <c r="G21" s="5">
        <f>46849600+548000</f>
        <v>47397600</v>
      </c>
    </row>
    <row r="22" spans="1:7" ht="49.5" customHeight="1">
      <c r="A22" s="3" t="s">
        <v>191</v>
      </c>
      <c r="B22" s="4" t="s">
        <v>10</v>
      </c>
      <c r="C22" s="4" t="s">
        <v>187</v>
      </c>
      <c r="D22" s="4" t="s">
        <v>187</v>
      </c>
      <c r="E22" s="1" t="s">
        <v>299</v>
      </c>
      <c r="F22" s="11" t="s">
        <v>7</v>
      </c>
      <c r="G22" s="5">
        <v>11700</v>
      </c>
    </row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</sheetData>
  <printOptions horizontalCentered="1"/>
  <pageMargins left="0.5905511811023623" right="0.75" top="0.984251968503937" bottom="1" header="0.7086614173228347" footer="0"/>
  <pageSetup horizontalDpi="600" verticalDpi="600" orientation="landscape" paperSize="9" r:id="rId1"/>
  <headerFooter alignWithMargins="0">
    <oddHeader>&amp;C&amp;"Tahoma,Negrita"GOBIERNO DE LA PROVINCIA DE CÓRDOBA - PRESUPUESTO 2004&amp;R&amp;"Tahoma,Normal"&amp;8Mapa de Programas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D24420177</dc:creator>
  <cp:keywords/>
  <dc:description/>
  <cp:lastModifiedBy>MSALUDWS000</cp:lastModifiedBy>
  <cp:lastPrinted>2003-11-10T15:57:44Z</cp:lastPrinted>
  <dcterms:created xsi:type="dcterms:W3CDTF">2003-10-30T19:23:33Z</dcterms:created>
  <dcterms:modified xsi:type="dcterms:W3CDTF">2003-11-10T15:57:55Z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