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tabRatio="726" activeTab="1"/>
  </bookViews>
  <sheets>
    <sheet name="250" sheetId="1" r:id="rId1"/>
    <sheet name="325" sheetId="2" r:id="rId2"/>
    <sheet name="326" sheetId="3" r:id="rId3"/>
    <sheet name="327 " sheetId="4" r:id="rId4"/>
  </sheets>
  <definedNames/>
  <calcPr fullCalcOnLoad="1"/>
</workbook>
</file>

<file path=xl/sharedStrings.xml><?xml version="1.0" encoding="utf-8"?>
<sst xmlns="http://schemas.openxmlformats.org/spreadsheetml/2006/main" count="118" uniqueCount="66">
  <si>
    <t>DETALLE DE PROYECTOS Y OBRAS E INVERSION PREVISTA</t>
  </si>
  <si>
    <t>OBRA</t>
  </si>
  <si>
    <t>DENOMINACION</t>
  </si>
  <si>
    <t>UBICACIÓN GEOGRAFICA</t>
  </si>
  <si>
    <t>COSTO TOTAL VIGENTE</t>
  </si>
  <si>
    <t>EJERCICIOS ANTERIORES</t>
  </si>
  <si>
    <t>EJERCICIOS FUTUROS</t>
  </si>
  <si>
    <t>LOCALIDAD</t>
  </si>
  <si>
    <t>TOTAL</t>
  </si>
  <si>
    <t>Varias</t>
  </si>
  <si>
    <t>DEPARTA-MENTO</t>
  </si>
  <si>
    <t>OBRAS, TRABAJOS Y ESTUDIOS DE COMUNICACIONES</t>
  </si>
  <si>
    <t>Estudios de comunicaciones</t>
  </si>
  <si>
    <t>PROYECTOS Y OBRAS DE ENERGÍAS ALTERNATIVAS SIN DISCRIMINAR</t>
  </si>
  <si>
    <t xml:space="preserve">PROYECTOS Y OBRA DE GAS </t>
  </si>
  <si>
    <t>PROYECTO</t>
  </si>
  <si>
    <t>014</t>
  </si>
  <si>
    <t>AÑO DE INICIACION Y TERMINACION</t>
  </si>
  <si>
    <t>EJECUCION</t>
  </si>
  <si>
    <t>ADMINISTR.</t>
  </si>
  <si>
    <t>Capital</t>
  </si>
  <si>
    <t>Obras de Emergencia e Imprevistas sin Discriminar</t>
  </si>
  <si>
    <t>OBRAS  DE  EMERGENCIA E IMPREVISTAS SIN DISCRIMINAR</t>
  </si>
  <si>
    <t>CATEGORIA PRESUPUESTARIA N° 325        INFRAESTRUCTURA EN RADIODIFUSIÓN Y TELECOMUNICACIONES</t>
  </si>
  <si>
    <t>PRESUPUESTO 2005</t>
  </si>
  <si>
    <t>INVERSION HASTA        2004</t>
  </si>
  <si>
    <t>INVERSION ESTIMADA HASTA 2006</t>
  </si>
  <si>
    <t>Sistemas de Comunicaciones</t>
  </si>
  <si>
    <t>2000 - 2007</t>
  </si>
  <si>
    <t>Gasoductos y Plantas Reductoras</t>
  </si>
  <si>
    <t>2005-2006</t>
  </si>
  <si>
    <t>CATEGORÍA PRESUPUESTARIA N°  326       OBRAS PARA PROVISIÓN DE GAS</t>
  </si>
  <si>
    <t>DETALLE DE PROYECTOS Y OBRAS E INVERSIÓN PREVISTA</t>
  </si>
  <si>
    <t>DENOMINACIÓN</t>
  </si>
  <si>
    <t>EJECUCIÓN</t>
  </si>
  <si>
    <t>UBICACIÓN GEOGRÁFICA</t>
  </si>
  <si>
    <t>AÑO DE INICIACIÓN Y TERMINACIÓN</t>
  </si>
  <si>
    <t>EJERCICIO 2005 INVERSIÓN REAL PREVISTA</t>
  </si>
  <si>
    <t>INVERSIÓN     HASTA     2004</t>
  </si>
  <si>
    <t>INVERSIÓN ESTIMADA HASTA 2006</t>
  </si>
  <si>
    <t>Varias( Cruz del Eje -Punilla)</t>
  </si>
  <si>
    <t>Gasoductos de Aproximación</t>
  </si>
  <si>
    <t>EJERCICIO 2005 INVERSION REAL PREVISTA</t>
  </si>
  <si>
    <t>CATEGORÍA PRESUPUESTARIA N° 327          ENERGÍA PARA ESCUELAS RURALES Y POBLACIONES DISPERSAS</t>
  </si>
  <si>
    <t>EJERCICIO    2005   INVERSIÓN REAL PREVISTA</t>
  </si>
  <si>
    <t>INVERSIÓN     HASTA                    2004</t>
  </si>
  <si>
    <t>105 Parajes</t>
  </si>
  <si>
    <t>80 Parajes</t>
  </si>
  <si>
    <t>2004-2006</t>
  </si>
  <si>
    <t>60 Parajes</t>
  </si>
  <si>
    <t>2005-2007</t>
  </si>
  <si>
    <t>Repetidoras de TV y FM - Sistema Provincial de 
Television Satelital(*)</t>
  </si>
  <si>
    <t>Instalación de Sistemas de energía  Fotovoltaica en 
 Escuelas  Rurales</t>
  </si>
  <si>
    <t>Instalación de Sistemas de energía  Fotovoltaica en 
 Dispensarios Rurales y Otros Edificios Públicos</t>
  </si>
  <si>
    <t xml:space="preserve">Construcción Estación Hidroeléctrica </t>
  </si>
  <si>
    <t>1 Paraje</t>
  </si>
  <si>
    <t>Establecimiento del Centro Regional                               (Unidad de Cooperación Internacional)</t>
  </si>
  <si>
    <t>Conservación y Mantenimiento de Obras de Energías
 Alternativas sin Discriminar</t>
  </si>
  <si>
    <t>Serv de mantenimiento y operación de energía fotovoltaico en escuelas Rurales</t>
  </si>
  <si>
    <t>2001 - 2007</t>
  </si>
  <si>
    <t xml:space="preserve">Obras de Infraestructura </t>
  </si>
  <si>
    <t>2004-2005</t>
  </si>
  <si>
    <r>
      <t xml:space="preserve">CATEGORIA PRESUPUESTARIA N°  250            </t>
    </r>
    <r>
      <rPr>
        <b/>
        <sz val="11"/>
        <rFont val="Arial"/>
        <family val="2"/>
      </rPr>
      <t>MINISTERIO DE OBRAS Y SERVICIOS PÚBLICOS - ACTIVIDADES CENTRALES</t>
    </r>
  </si>
  <si>
    <t>INVERSION HASTA  2004</t>
  </si>
  <si>
    <t>(*) Se prevé financiamiento externo para la Obra. El monto a ejecutar 2005 corresponde a actividades preliminares y complementarias (preparación de pliegos, estudios, etc.),</t>
  </si>
  <si>
    <t>Obras Varias de Insfraestructura Electrica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</si>
</sst>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  <numFmt numFmtId="181" formatCode="#,##0.00000"/>
    <numFmt numFmtId="182" formatCode="0.0%"/>
    <numFmt numFmtId="183" formatCode="0.0"/>
    <numFmt numFmtId="184" formatCode="#,##0.0_);\(#,##0.0\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m/d/yyyy"/>
    <numFmt numFmtId="189" formatCode="0.000"/>
    <numFmt numFmtId="190" formatCode="0.00000"/>
    <numFmt numFmtId="191" formatCode="d\-m\-yy"/>
    <numFmt numFmtId="192" formatCode="#,##0.0000"/>
    <numFmt numFmtId="193" formatCode="0_)"/>
    <numFmt numFmtId="194" formatCode="0.00_)"/>
    <numFmt numFmtId="195" formatCode="0_);\(0\)"/>
    <numFmt numFmtId="196" formatCode="00000"/>
    <numFmt numFmtId="197" formatCode="#,##0.00000000000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urier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lightGray">
        <bgColor indexed="9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0" fillId="0" borderId="2" xfId="0" applyBorder="1" applyAlignment="1" quotePrefix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3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3" fontId="0" fillId="0" borderId="2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200" fontId="0" fillId="0" borderId="2" xfId="18" applyNumberForma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wrapText="1"/>
    </xf>
    <xf numFmtId="200" fontId="0" fillId="0" borderId="0" xfId="18" applyNumberForma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6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2" xfId="0" applyFont="1" applyBorder="1" applyAlignment="1">
      <alignment/>
    </xf>
    <xf numFmtId="49" fontId="0" fillId="0" borderId="2" xfId="19" applyNumberFormat="1" applyFont="1" applyBorder="1" applyAlignment="1">
      <alignment horizontal="center"/>
    </xf>
    <xf numFmtId="200" fontId="0" fillId="0" borderId="2" xfId="18" applyNumberForma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2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1" xfId="0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Hipervínculo v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3">
      <selection activeCell="G19" sqref="G19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104" t="s">
        <v>24</v>
      </c>
      <c r="B2" s="105"/>
      <c r="C2" s="104"/>
      <c r="D2" s="2"/>
      <c r="E2" s="2"/>
      <c r="F2" s="2"/>
      <c r="J2" s="2"/>
      <c r="K2" s="2"/>
    </row>
    <row r="3" spans="1:2" ht="12.75">
      <c r="A3" s="6"/>
      <c r="B3" s="5"/>
    </row>
    <row r="4" spans="1:2" ht="15">
      <c r="A4" s="7" t="s">
        <v>62</v>
      </c>
      <c r="B4" s="5"/>
    </row>
    <row r="5" spans="1:3" ht="12.75">
      <c r="A5" s="6"/>
      <c r="B5" s="5"/>
      <c r="C5" s="1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6.75" customHeight="1" thickBot="1">
      <c r="A8" s="5"/>
      <c r="B8" s="5"/>
      <c r="K8" s="1"/>
    </row>
    <row r="9" spans="1:12" ht="41.25" customHeight="1" thickBot="1">
      <c r="A9" s="102" t="s">
        <v>15</v>
      </c>
      <c r="B9" s="100" t="s">
        <v>1</v>
      </c>
      <c r="C9" s="98" t="s">
        <v>2</v>
      </c>
      <c r="D9" s="106" t="s">
        <v>19</v>
      </c>
      <c r="E9" s="102" t="s">
        <v>18</v>
      </c>
      <c r="F9" s="100" t="s">
        <v>3</v>
      </c>
      <c r="G9" s="100"/>
      <c r="H9" s="98" t="s">
        <v>17</v>
      </c>
      <c r="I9" s="100" t="s">
        <v>4</v>
      </c>
      <c r="J9" s="98" t="s">
        <v>42</v>
      </c>
      <c r="K9" s="93" t="s">
        <v>5</v>
      </c>
      <c r="L9" s="94" t="s">
        <v>6</v>
      </c>
    </row>
    <row r="10" spans="1:12" ht="42" customHeight="1" thickBot="1">
      <c r="A10" s="103"/>
      <c r="B10" s="101"/>
      <c r="C10" s="99"/>
      <c r="D10" s="107"/>
      <c r="E10" s="103"/>
      <c r="F10" s="94" t="s">
        <v>10</v>
      </c>
      <c r="G10" s="93" t="s">
        <v>7</v>
      </c>
      <c r="H10" s="99"/>
      <c r="I10" s="101"/>
      <c r="J10" s="99"/>
      <c r="K10" s="95" t="s">
        <v>25</v>
      </c>
      <c r="L10" s="95" t="s">
        <v>26</v>
      </c>
    </row>
    <row r="11" spans="1:12" ht="13.5" thickBot="1">
      <c r="A11" s="23"/>
      <c r="B11" s="22"/>
      <c r="C11" s="22"/>
      <c r="D11" s="23"/>
      <c r="E11" s="23"/>
      <c r="F11" s="22"/>
      <c r="G11" s="29"/>
      <c r="H11" s="22"/>
      <c r="I11" s="22"/>
      <c r="J11" s="22"/>
      <c r="K11" s="22"/>
      <c r="L11" s="22"/>
    </row>
    <row r="12" spans="1:12" ht="12.75">
      <c r="A12" s="16"/>
      <c r="B12" s="46"/>
      <c r="C12" s="35"/>
      <c r="D12" s="15"/>
      <c r="E12" s="16"/>
      <c r="F12" s="46"/>
      <c r="G12" s="50"/>
      <c r="H12" s="46"/>
      <c r="I12" s="35"/>
      <c r="J12" s="46"/>
      <c r="K12" s="35"/>
      <c r="L12" s="35"/>
    </row>
    <row r="13" spans="1:12" ht="24.75" customHeight="1">
      <c r="A13" s="63">
        <v>96</v>
      </c>
      <c r="B13" s="25"/>
      <c r="C13" s="45" t="s">
        <v>22</v>
      </c>
      <c r="D13" s="3"/>
      <c r="E13" s="14"/>
      <c r="F13" s="3"/>
      <c r="G13" s="13"/>
      <c r="H13" s="3"/>
      <c r="I13" s="21">
        <f>SUM(I15:I16)</f>
        <v>17000</v>
      </c>
      <c r="J13" s="21">
        <f>SUM(J15:J16)</f>
        <v>17000</v>
      </c>
      <c r="K13" s="14"/>
      <c r="L13" s="14"/>
    </row>
    <row r="14" spans="1:12" ht="12.75">
      <c r="A14" s="13"/>
      <c r="B14" s="11"/>
      <c r="C14" s="14"/>
      <c r="D14" s="3"/>
      <c r="E14" s="14"/>
      <c r="F14" s="3"/>
      <c r="G14" s="13"/>
      <c r="H14" s="31"/>
      <c r="I14" s="20"/>
      <c r="J14" s="31"/>
      <c r="K14" s="18"/>
      <c r="L14" s="14"/>
    </row>
    <row r="15" spans="1:12" ht="12.75">
      <c r="A15" s="13"/>
      <c r="B15" s="25">
        <v>393</v>
      </c>
      <c r="C15" s="60" t="s">
        <v>21</v>
      </c>
      <c r="D15" s="11"/>
      <c r="E15" s="13"/>
      <c r="F15" s="11">
        <v>998</v>
      </c>
      <c r="G15" s="13" t="s">
        <v>9</v>
      </c>
      <c r="H15" s="40">
        <v>2005</v>
      </c>
      <c r="I15" s="20">
        <f>SUM(J15)</f>
        <v>17000</v>
      </c>
      <c r="J15" s="31">
        <v>17000</v>
      </c>
      <c r="K15" s="18"/>
      <c r="L15" s="18"/>
    </row>
    <row r="16" spans="1:12" ht="12.75">
      <c r="A16" s="13"/>
      <c r="B16" s="42"/>
      <c r="C16" s="49"/>
      <c r="D16" s="11"/>
      <c r="E16" s="13"/>
      <c r="F16" s="11"/>
      <c r="G16" s="13"/>
      <c r="H16" s="40"/>
      <c r="I16" s="20"/>
      <c r="J16" s="31"/>
      <c r="K16" s="18"/>
      <c r="L16" s="18"/>
    </row>
    <row r="17" spans="1:12" s="1" customFormat="1" ht="12.75">
      <c r="A17" s="48">
        <v>80</v>
      </c>
      <c r="B17" s="68"/>
      <c r="C17" s="69" t="s">
        <v>60</v>
      </c>
      <c r="D17" s="70"/>
      <c r="E17" s="69"/>
      <c r="F17" s="70"/>
      <c r="G17" s="48"/>
      <c r="H17" s="12"/>
      <c r="I17" s="38">
        <f>I19</f>
        <v>5000000</v>
      </c>
      <c r="J17" s="38">
        <f>J19</f>
        <v>5000000</v>
      </c>
      <c r="K17" s="21"/>
      <c r="L17" s="69"/>
    </row>
    <row r="18" spans="1:12" ht="12.75">
      <c r="A18" s="13"/>
      <c r="B18" s="11"/>
      <c r="C18" s="14"/>
      <c r="D18" s="3"/>
      <c r="E18" s="14"/>
      <c r="F18" s="3"/>
      <c r="G18" s="13"/>
      <c r="H18" s="31"/>
      <c r="I18" s="20"/>
      <c r="J18" s="31"/>
      <c r="K18" s="18"/>
      <c r="L18" s="14"/>
    </row>
    <row r="19" spans="1:12" ht="12.75">
      <c r="A19" s="13"/>
      <c r="B19" s="11">
        <v>6541</v>
      </c>
      <c r="C19" s="14" t="s">
        <v>65</v>
      </c>
      <c r="D19" s="3"/>
      <c r="E19" s="14"/>
      <c r="F19" s="11">
        <v>998</v>
      </c>
      <c r="G19" s="13" t="s">
        <v>9</v>
      </c>
      <c r="H19" s="40">
        <v>2005</v>
      </c>
      <c r="I19" s="20">
        <v>5000000</v>
      </c>
      <c r="J19" s="20">
        <v>5000000</v>
      </c>
      <c r="K19" s="18"/>
      <c r="L19" s="14"/>
    </row>
    <row r="20" spans="1:12" ht="12.75">
      <c r="A20" s="13"/>
      <c r="B20" s="11"/>
      <c r="C20" s="14"/>
      <c r="D20" s="3"/>
      <c r="E20" s="14"/>
      <c r="F20" s="3"/>
      <c r="G20" s="13"/>
      <c r="H20" s="31"/>
      <c r="I20" s="20"/>
      <c r="J20" s="31"/>
      <c r="K20" s="18"/>
      <c r="L20" s="14"/>
    </row>
    <row r="21" spans="1:12" ht="12.75">
      <c r="A21" s="13"/>
      <c r="B21" s="11"/>
      <c r="C21" s="14"/>
      <c r="D21" s="3"/>
      <c r="E21" s="14"/>
      <c r="F21" s="3"/>
      <c r="G21" s="14"/>
      <c r="H21" s="31"/>
      <c r="I21" s="20"/>
      <c r="J21" s="31"/>
      <c r="K21" s="18"/>
      <c r="L21" s="14"/>
    </row>
    <row r="22" spans="1:12" ht="12.75">
      <c r="A22" s="13"/>
      <c r="B22" s="11"/>
      <c r="C22" s="14"/>
      <c r="D22" s="3"/>
      <c r="E22" s="14"/>
      <c r="F22" s="3"/>
      <c r="G22" s="14"/>
      <c r="H22" s="31"/>
      <c r="I22" s="20"/>
      <c r="J22" s="31"/>
      <c r="K22" s="18"/>
      <c r="L22" s="14"/>
    </row>
    <row r="23" spans="1:12" ht="12.75">
      <c r="A23" s="13"/>
      <c r="B23" s="11"/>
      <c r="C23" s="14"/>
      <c r="D23" s="3"/>
      <c r="E23" s="14"/>
      <c r="F23" s="3"/>
      <c r="G23" s="14"/>
      <c r="H23" s="31"/>
      <c r="I23" s="20"/>
      <c r="J23" s="31"/>
      <c r="K23" s="18"/>
      <c r="L23" s="14"/>
    </row>
    <row r="24" spans="1:12" ht="12.75">
      <c r="A24" s="13"/>
      <c r="B24" s="11"/>
      <c r="C24" s="14"/>
      <c r="D24" s="3"/>
      <c r="E24" s="14"/>
      <c r="F24" s="3"/>
      <c r="G24" s="14"/>
      <c r="H24" s="31"/>
      <c r="I24" s="20"/>
      <c r="J24" s="31"/>
      <c r="K24" s="18"/>
      <c r="L24" s="14"/>
    </row>
    <row r="25" spans="1:12" ht="12.75">
      <c r="A25" s="13"/>
      <c r="B25" s="11"/>
      <c r="C25" s="14"/>
      <c r="D25" s="3"/>
      <c r="E25" s="14"/>
      <c r="F25" s="3"/>
      <c r="G25" s="14"/>
      <c r="H25" s="31"/>
      <c r="I25" s="20"/>
      <c r="J25" s="31"/>
      <c r="K25" s="18"/>
      <c r="L25" s="14"/>
    </row>
    <row r="26" spans="1:12" ht="12.75">
      <c r="A26" s="13"/>
      <c r="B26" s="11"/>
      <c r="C26" s="14"/>
      <c r="D26" s="3"/>
      <c r="E26" s="14"/>
      <c r="F26" s="3"/>
      <c r="G26" s="14"/>
      <c r="H26" s="31"/>
      <c r="I26" s="20"/>
      <c r="J26" s="31"/>
      <c r="K26" s="18"/>
      <c r="L26" s="14"/>
    </row>
    <row r="27" spans="1:12" ht="12.75">
      <c r="A27" s="13"/>
      <c r="B27" s="11"/>
      <c r="C27" s="14"/>
      <c r="D27" s="3"/>
      <c r="E27" s="14"/>
      <c r="F27" s="3"/>
      <c r="G27" s="14"/>
      <c r="H27" s="31"/>
      <c r="I27" s="20"/>
      <c r="J27" s="31"/>
      <c r="K27" s="18"/>
      <c r="L27" s="14"/>
    </row>
    <row r="28" spans="1:12" ht="12.75">
      <c r="A28" s="13"/>
      <c r="B28" s="11"/>
      <c r="C28" s="14"/>
      <c r="D28" s="3"/>
      <c r="E28" s="14"/>
      <c r="F28" s="3"/>
      <c r="G28" s="14"/>
      <c r="H28" s="31"/>
      <c r="I28" s="20"/>
      <c r="J28" s="31"/>
      <c r="K28" s="18"/>
      <c r="L28" s="14"/>
    </row>
    <row r="29" spans="1:12" ht="12.75">
      <c r="A29" s="13"/>
      <c r="B29" s="11"/>
      <c r="C29" s="14"/>
      <c r="D29" s="3"/>
      <c r="E29" s="14"/>
      <c r="F29" s="3"/>
      <c r="G29" s="14"/>
      <c r="H29" s="31"/>
      <c r="I29" s="20"/>
      <c r="J29" s="31"/>
      <c r="K29" s="18"/>
      <c r="L29" s="14"/>
    </row>
    <row r="30" spans="1:12" ht="12.75">
      <c r="A30" s="13"/>
      <c r="B30" s="11"/>
      <c r="C30" s="14"/>
      <c r="D30" s="3"/>
      <c r="E30" s="14"/>
      <c r="F30" s="3"/>
      <c r="G30" s="14"/>
      <c r="H30" s="31"/>
      <c r="I30" s="20"/>
      <c r="J30" s="31"/>
      <c r="K30" s="18"/>
      <c r="L30" s="14"/>
    </row>
    <row r="31" spans="1:12" ht="12.75">
      <c r="A31" s="13"/>
      <c r="B31" s="11"/>
      <c r="C31" s="14"/>
      <c r="D31" s="3"/>
      <c r="E31" s="14"/>
      <c r="F31" s="3"/>
      <c r="G31" s="14"/>
      <c r="H31" s="31"/>
      <c r="I31" s="20"/>
      <c r="J31" s="31"/>
      <c r="K31" s="18"/>
      <c r="L31" s="14"/>
    </row>
    <row r="32" spans="1:12" ht="12.75">
      <c r="A32" s="13"/>
      <c r="B32" s="11"/>
      <c r="C32" s="14"/>
      <c r="D32" s="3"/>
      <c r="E32" s="14"/>
      <c r="F32" s="3"/>
      <c r="G32" s="14"/>
      <c r="H32" s="31"/>
      <c r="I32" s="20"/>
      <c r="J32" s="31"/>
      <c r="K32" s="18"/>
      <c r="L32" s="14"/>
    </row>
    <row r="33" spans="1:12" ht="12.75">
      <c r="A33" s="13"/>
      <c r="B33" s="11"/>
      <c r="C33" s="14"/>
      <c r="D33" s="3"/>
      <c r="E33" s="14"/>
      <c r="F33" s="3"/>
      <c r="G33" s="14"/>
      <c r="H33" s="31"/>
      <c r="I33" s="20"/>
      <c r="J33" s="31"/>
      <c r="K33" s="18"/>
      <c r="L33" s="14"/>
    </row>
    <row r="34" spans="1:12" ht="12.75">
      <c r="A34" s="13"/>
      <c r="B34" s="11"/>
      <c r="C34" s="14"/>
      <c r="D34" s="3"/>
      <c r="E34" s="14"/>
      <c r="F34" s="3"/>
      <c r="G34" s="14"/>
      <c r="H34" s="31"/>
      <c r="I34" s="20"/>
      <c r="J34" s="31"/>
      <c r="K34" s="18"/>
      <c r="L34" s="14"/>
    </row>
    <row r="35" spans="1:12" ht="12.75">
      <c r="A35" s="13"/>
      <c r="B35" s="11"/>
      <c r="C35" s="14"/>
      <c r="D35" s="3"/>
      <c r="E35" s="14"/>
      <c r="F35" s="3"/>
      <c r="G35" s="14"/>
      <c r="H35" s="31"/>
      <c r="I35" s="20"/>
      <c r="J35" s="31"/>
      <c r="K35" s="18"/>
      <c r="L35" s="14"/>
    </row>
    <row r="36" spans="1:12" ht="12.75">
      <c r="A36" s="13"/>
      <c r="B36" s="11"/>
      <c r="C36" s="14"/>
      <c r="D36" s="3"/>
      <c r="E36" s="14"/>
      <c r="F36" s="3"/>
      <c r="G36" s="14"/>
      <c r="H36" s="31"/>
      <c r="I36" s="20"/>
      <c r="J36" s="31"/>
      <c r="K36" s="18"/>
      <c r="L36" s="14"/>
    </row>
    <row r="37" spans="1:12" ht="12.75">
      <c r="A37" s="13"/>
      <c r="B37" s="11"/>
      <c r="C37" s="14"/>
      <c r="D37" s="3"/>
      <c r="E37" s="14"/>
      <c r="F37" s="3"/>
      <c r="G37" s="14"/>
      <c r="H37" s="31"/>
      <c r="I37" s="14"/>
      <c r="J37" s="31"/>
      <c r="K37" s="18"/>
      <c r="L37" s="14"/>
    </row>
    <row r="38" spans="1:12" ht="12.75">
      <c r="A38" s="13"/>
      <c r="B38" s="11"/>
      <c r="C38" s="14"/>
      <c r="D38" s="3"/>
      <c r="E38" s="14"/>
      <c r="F38" s="3"/>
      <c r="G38" s="14"/>
      <c r="H38" s="3"/>
      <c r="I38" s="14"/>
      <c r="J38" s="3"/>
      <c r="K38" s="14"/>
      <c r="L38" s="14"/>
    </row>
    <row r="39" spans="1:12" ht="12.75">
      <c r="A39" s="13"/>
      <c r="B39" s="11"/>
      <c r="C39" s="14"/>
      <c r="D39" s="3"/>
      <c r="E39" s="14"/>
      <c r="F39" s="3"/>
      <c r="G39" s="14"/>
      <c r="H39" s="3"/>
      <c r="I39" s="14"/>
      <c r="J39" s="3"/>
      <c r="K39" s="14"/>
      <c r="L39" s="14"/>
    </row>
    <row r="40" spans="1:12" ht="12.75">
      <c r="A40" s="13"/>
      <c r="B40" s="11"/>
      <c r="C40" s="14"/>
      <c r="D40" s="3"/>
      <c r="E40" s="14"/>
      <c r="F40" s="3"/>
      <c r="G40" s="14"/>
      <c r="H40" s="3"/>
      <c r="I40" s="14"/>
      <c r="J40" s="3"/>
      <c r="K40" s="14"/>
      <c r="L40" s="14"/>
    </row>
    <row r="41" spans="1:12" ht="13.5" thickBot="1">
      <c r="A41" s="13"/>
      <c r="B41" s="11"/>
      <c r="C41" s="14"/>
      <c r="D41" s="3"/>
      <c r="E41" s="14"/>
      <c r="F41" s="3"/>
      <c r="G41" s="14"/>
      <c r="H41" s="3"/>
      <c r="I41" s="14"/>
      <c r="J41" s="3"/>
      <c r="K41" s="21"/>
      <c r="L41" s="21"/>
    </row>
    <row r="42" spans="1:12" ht="13.5" thickBot="1">
      <c r="A42" s="84"/>
      <c r="B42" s="85"/>
      <c r="C42" s="86" t="s">
        <v>8</v>
      </c>
      <c r="D42" s="87"/>
      <c r="E42" s="88"/>
      <c r="F42" s="89"/>
      <c r="G42" s="90"/>
      <c r="H42" s="91"/>
      <c r="I42" s="92">
        <f>+I13+I17</f>
        <v>5017000</v>
      </c>
      <c r="J42" s="92">
        <f>+J13+J17</f>
        <v>5017000</v>
      </c>
      <c r="K42" s="90"/>
      <c r="L42" s="90"/>
    </row>
    <row r="43" spans="1:2" ht="12.75">
      <c r="A43" s="5"/>
      <c r="B43" s="5"/>
    </row>
    <row r="44" spans="1:2" ht="12.75">
      <c r="A44" s="5"/>
      <c r="B44" s="5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1.25" right="0.3937007874015748" top="0.984251968503937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3"/>
  <sheetViews>
    <sheetView tabSelected="1" workbookViewId="0" topLeftCell="D18">
      <selection activeCell="L36" sqref="L36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51.00390625" style="0" customWidth="1"/>
    <col min="4" max="5" width="3.7109375" style="0" customWidth="1"/>
    <col min="6" max="6" width="9.8515625" style="0" customWidth="1"/>
    <col min="7" max="7" width="13.7109375" style="0" customWidth="1"/>
    <col min="8" max="8" width="14.28125" style="0" customWidth="1"/>
    <col min="9" max="9" width="15.28125" style="0" customWidth="1"/>
    <col min="10" max="10" width="14.7109375" style="0" customWidth="1"/>
    <col min="11" max="11" width="14.00390625" style="0" customWidth="1"/>
    <col min="12" max="12" width="15.421875" style="0" customWidth="1"/>
  </cols>
  <sheetData>
    <row r="3" spans="1:11" ht="18">
      <c r="A3" s="104" t="s">
        <v>24</v>
      </c>
      <c r="B3" s="105"/>
      <c r="C3" s="104"/>
      <c r="D3" s="2"/>
      <c r="E3" s="2"/>
      <c r="F3" s="2"/>
      <c r="J3" s="2"/>
      <c r="K3" s="2"/>
    </row>
    <row r="4" spans="1:2" ht="12.75">
      <c r="A4" s="6"/>
      <c r="B4" s="5"/>
    </row>
    <row r="5" spans="1:2" ht="12.75">
      <c r="A5" s="7" t="s">
        <v>23</v>
      </c>
      <c r="B5" s="5"/>
    </row>
    <row r="6" spans="1:3" ht="12.75">
      <c r="A6" s="6"/>
      <c r="B6" s="5"/>
      <c r="C6" s="1"/>
    </row>
    <row r="7" spans="1:2" ht="12.75">
      <c r="A7" s="7" t="s">
        <v>0</v>
      </c>
      <c r="B7" s="5"/>
    </row>
    <row r="8" spans="1:11" ht="13.5" thickBot="1">
      <c r="A8" s="5"/>
      <c r="B8" s="5"/>
      <c r="K8" s="1"/>
    </row>
    <row r="9" spans="1:12" ht="38.25" customHeight="1" thickBot="1">
      <c r="A9" s="102" t="s">
        <v>15</v>
      </c>
      <c r="B9" s="100" t="s">
        <v>1</v>
      </c>
      <c r="C9" s="98" t="s">
        <v>2</v>
      </c>
      <c r="D9" s="106" t="s">
        <v>19</v>
      </c>
      <c r="E9" s="102" t="s">
        <v>18</v>
      </c>
      <c r="F9" s="108" t="s">
        <v>3</v>
      </c>
      <c r="G9" s="109"/>
      <c r="H9" s="98" t="s">
        <v>17</v>
      </c>
      <c r="I9" s="98" t="s">
        <v>4</v>
      </c>
      <c r="J9" s="98" t="s">
        <v>42</v>
      </c>
      <c r="K9" s="93" t="s">
        <v>5</v>
      </c>
      <c r="L9" s="94" t="s">
        <v>6</v>
      </c>
    </row>
    <row r="10" spans="1:12" ht="45" customHeight="1" thickBot="1">
      <c r="A10" s="103"/>
      <c r="B10" s="101"/>
      <c r="C10" s="99"/>
      <c r="D10" s="107"/>
      <c r="E10" s="103"/>
      <c r="F10" s="94" t="s">
        <v>10</v>
      </c>
      <c r="G10" s="94" t="s">
        <v>7</v>
      </c>
      <c r="H10" s="99"/>
      <c r="I10" s="99"/>
      <c r="J10" s="99"/>
      <c r="K10" s="95" t="s">
        <v>63</v>
      </c>
      <c r="L10" s="95" t="s">
        <v>26</v>
      </c>
    </row>
    <row r="11" spans="1:12" ht="13.5" thickBot="1">
      <c r="A11" s="22"/>
      <c r="B11" s="22"/>
      <c r="C11" s="22"/>
      <c r="D11" s="23"/>
      <c r="E11" s="23"/>
      <c r="F11" s="22"/>
      <c r="G11" s="22"/>
      <c r="H11" s="22"/>
      <c r="I11" s="22"/>
      <c r="J11" s="22"/>
      <c r="K11" s="22"/>
      <c r="L11" s="22"/>
    </row>
    <row r="12" spans="1:12" ht="12.75">
      <c r="A12" s="35"/>
      <c r="B12" s="46"/>
      <c r="C12" s="35"/>
      <c r="D12" s="15"/>
      <c r="E12" s="16"/>
      <c r="F12" s="46"/>
      <c r="G12" s="35"/>
      <c r="H12" s="46"/>
      <c r="I12" s="35"/>
      <c r="J12" s="35"/>
      <c r="K12" s="46"/>
      <c r="L12" s="35"/>
    </row>
    <row r="13" spans="1:13" ht="25.5">
      <c r="A13" s="56">
        <v>51</v>
      </c>
      <c r="B13" s="53"/>
      <c r="C13" s="57" t="s">
        <v>11</v>
      </c>
      <c r="D13" s="23"/>
      <c r="E13" s="52"/>
      <c r="F13" s="53"/>
      <c r="G13" s="51"/>
      <c r="H13" s="53"/>
      <c r="I13" s="55">
        <f>SUM(I17:I21)</f>
        <v>5060000</v>
      </c>
      <c r="J13" s="55">
        <f>SUM(J17:J21)</f>
        <v>500000</v>
      </c>
      <c r="K13" s="55">
        <f>SUM(K17:K21)</f>
        <v>550000</v>
      </c>
      <c r="L13" s="55">
        <f>SUM(L17:L21)</f>
        <v>4010000</v>
      </c>
      <c r="M13" s="4"/>
    </row>
    <row r="14" spans="1:12" ht="12.75">
      <c r="A14" s="13"/>
      <c r="B14" s="11"/>
      <c r="C14" s="14"/>
      <c r="D14" s="11"/>
      <c r="E14" s="17"/>
      <c r="F14" s="3"/>
      <c r="G14" s="14"/>
      <c r="H14" s="40"/>
      <c r="I14" s="20"/>
      <c r="J14" s="18"/>
      <c r="K14" s="31"/>
      <c r="L14" s="14"/>
    </row>
    <row r="15" spans="1:12" ht="12.75">
      <c r="A15" s="13"/>
      <c r="B15" s="11"/>
      <c r="C15" s="14"/>
      <c r="D15" s="11"/>
      <c r="E15" s="17"/>
      <c r="F15" s="3"/>
      <c r="G15" s="14"/>
      <c r="H15" s="40"/>
      <c r="I15" s="20"/>
      <c r="J15" s="18"/>
      <c r="K15" s="31"/>
      <c r="L15" s="14"/>
    </row>
    <row r="16" spans="1:12" ht="12.75">
      <c r="A16" s="13"/>
      <c r="B16" s="11"/>
      <c r="C16" s="14"/>
      <c r="D16" s="11"/>
      <c r="E16" s="17"/>
      <c r="F16" s="3"/>
      <c r="G16" s="14"/>
      <c r="H16" s="40"/>
      <c r="I16" s="20"/>
      <c r="J16" s="18"/>
      <c r="K16" s="31"/>
      <c r="L16" s="14"/>
    </row>
    <row r="17" spans="1:13" ht="25.5">
      <c r="A17" s="13"/>
      <c r="B17" s="42">
        <v>901</v>
      </c>
      <c r="C17" s="43" t="s">
        <v>51</v>
      </c>
      <c r="D17" s="11"/>
      <c r="E17" s="17"/>
      <c r="F17" s="11">
        <v>998</v>
      </c>
      <c r="G17" s="13" t="s">
        <v>9</v>
      </c>
      <c r="H17" s="40" t="s">
        <v>28</v>
      </c>
      <c r="I17" s="20">
        <v>3880000</v>
      </c>
      <c r="J17" s="18">
        <v>120000</v>
      </c>
      <c r="K17" s="44">
        <v>80000</v>
      </c>
      <c r="L17" s="33">
        <v>3680000</v>
      </c>
      <c r="M17" s="4"/>
    </row>
    <row r="18" spans="1:13" ht="12.75">
      <c r="A18" s="13"/>
      <c r="B18" s="11"/>
      <c r="C18" s="14"/>
      <c r="D18" s="11"/>
      <c r="E18" s="17"/>
      <c r="F18" s="11"/>
      <c r="G18" s="13"/>
      <c r="H18" s="40"/>
      <c r="I18" s="20"/>
      <c r="J18" s="18"/>
      <c r="K18" s="44"/>
      <c r="L18" s="33"/>
      <c r="M18" s="4"/>
    </row>
    <row r="19" spans="1:13" ht="12.75">
      <c r="A19" s="13"/>
      <c r="B19" s="11">
        <v>1089</v>
      </c>
      <c r="C19" s="14" t="s">
        <v>27</v>
      </c>
      <c r="D19" s="11"/>
      <c r="E19" s="17"/>
      <c r="F19" s="11">
        <v>998</v>
      </c>
      <c r="G19" s="13" t="s">
        <v>9</v>
      </c>
      <c r="H19" s="40" t="s">
        <v>28</v>
      </c>
      <c r="I19" s="20">
        <v>1060000</v>
      </c>
      <c r="J19" s="18">
        <v>300000</v>
      </c>
      <c r="K19" s="31">
        <v>460000</v>
      </c>
      <c r="L19" s="33">
        <v>300000</v>
      </c>
      <c r="M19" s="4"/>
    </row>
    <row r="20" spans="1:13" ht="12.75">
      <c r="A20" s="13"/>
      <c r="B20" s="11"/>
      <c r="C20" s="14"/>
      <c r="D20" s="11"/>
      <c r="E20" s="17"/>
      <c r="F20" s="11"/>
      <c r="G20" s="13"/>
      <c r="H20" s="40"/>
      <c r="I20" s="20"/>
      <c r="J20" s="18"/>
      <c r="K20" s="31"/>
      <c r="L20" s="33"/>
      <c r="M20" s="4"/>
    </row>
    <row r="21" spans="1:13" ht="12.75">
      <c r="A21" s="13"/>
      <c r="B21" s="11">
        <v>5348</v>
      </c>
      <c r="C21" s="14" t="s">
        <v>12</v>
      </c>
      <c r="D21" s="11"/>
      <c r="E21" s="17"/>
      <c r="F21" s="11">
        <v>998</v>
      </c>
      <c r="G21" s="13" t="s">
        <v>9</v>
      </c>
      <c r="H21" s="40" t="s">
        <v>59</v>
      </c>
      <c r="I21" s="20">
        <v>120000</v>
      </c>
      <c r="J21" s="18">
        <v>80000</v>
      </c>
      <c r="K21" s="31">
        <v>10000</v>
      </c>
      <c r="L21" s="33">
        <v>30000</v>
      </c>
      <c r="M21" s="4"/>
    </row>
    <row r="22" spans="1:12" ht="12.75">
      <c r="A22" s="13"/>
      <c r="B22" s="11"/>
      <c r="C22" s="14"/>
      <c r="D22" s="11"/>
      <c r="E22" s="17"/>
      <c r="F22" s="3"/>
      <c r="G22" s="14"/>
      <c r="H22" s="40"/>
      <c r="I22" s="20"/>
      <c r="J22" s="18"/>
      <c r="K22" s="31"/>
      <c r="L22" s="14"/>
    </row>
    <row r="23" spans="1:12" ht="12.75">
      <c r="A23" s="13"/>
      <c r="B23" s="11"/>
      <c r="C23" s="14"/>
      <c r="D23" s="11"/>
      <c r="E23" s="17"/>
      <c r="F23" s="3"/>
      <c r="G23" s="14"/>
      <c r="H23" s="40"/>
      <c r="I23" s="20"/>
      <c r="J23" s="18"/>
      <c r="K23" s="31"/>
      <c r="L23" s="14"/>
    </row>
    <row r="24" spans="1:12" ht="12.75">
      <c r="A24" s="13"/>
      <c r="B24" s="11"/>
      <c r="C24" s="14"/>
      <c r="D24" s="11"/>
      <c r="E24" s="17"/>
      <c r="F24" s="3"/>
      <c r="G24" s="14"/>
      <c r="H24" s="40"/>
      <c r="I24" s="20"/>
      <c r="J24" s="18"/>
      <c r="K24" s="31"/>
      <c r="L24" s="14"/>
    </row>
    <row r="25" spans="1:12" ht="12.75">
      <c r="A25" s="13"/>
      <c r="B25" s="11"/>
      <c r="C25" s="14"/>
      <c r="D25" s="11"/>
      <c r="E25" s="17"/>
      <c r="F25" s="3"/>
      <c r="G25" s="14"/>
      <c r="H25" s="40"/>
      <c r="I25" s="20"/>
      <c r="J25" s="18"/>
      <c r="K25" s="31"/>
      <c r="L25" s="14"/>
    </row>
    <row r="26" spans="1:12" ht="12.75">
      <c r="A26" s="13"/>
      <c r="B26" s="11"/>
      <c r="C26" s="14"/>
      <c r="D26" s="11"/>
      <c r="E26" s="17"/>
      <c r="F26" s="3"/>
      <c r="G26" s="14"/>
      <c r="H26" s="40"/>
      <c r="I26" s="20"/>
      <c r="J26" s="18"/>
      <c r="K26" s="31"/>
      <c r="L26" s="14"/>
    </row>
    <row r="27" spans="1:12" ht="12.75">
      <c r="A27" s="13"/>
      <c r="B27" s="11"/>
      <c r="C27" s="14"/>
      <c r="D27" s="11"/>
      <c r="E27" s="17"/>
      <c r="F27" s="3"/>
      <c r="G27" s="14"/>
      <c r="H27" s="40"/>
      <c r="I27" s="20"/>
      <c r="J27" s="18"/>
      <c r="K27" s="31"/>
      <c r="L27" s="14"/>
    </row>
    <row r="28" spans="1:12" ht="12.75">
      <c r="A28" s="13"/>
      <c r="B28" s="11"/>
      <c r="C28" s="14"/>
      <c r="D28" s="11"/>
      <c r="E28" s="17"/>
      <c r="F28" s="3"/>
      <c r="G28" s="14"/>
      <c r="H28" s="40"/>
      <c r="I28" s="20"/>
      <c r="J28" s="18"/>
      <c r="K28" s="31"/>
      <c r="L28" s="14"/>
    </row>
    <row r="29" spans="1:12" ht="12.75">
      <c r="A29" s="13"/>
      <c r="B29" s="11"/>
      <c r="C29" s="14"/>
      <c r="D29" s="11"/>
      <c r="E29" s="17"/>
      <c r="F29" s="3"/>
      <c r="G29" s="14"/>
      <c r="H29" s="40"/>
      <c r="I29" s="20"/>
      <c r="J29" s="18"/>
      <c r="K29" s="31"/>
      <c r="L29" s="14"/>
    </row>
    <row r="30" spans="1:12" ht="12.75">
      <c r="A30" s="13"/>
      <c r="B30" s="11"/>
      <c r="C30" s="14"/>
      <c r="D30" s="11"/>
      <c r="E30" s="17"/>
      <c r="F30" s="3"/>
      <c r="G30" s="14"/>
      <c r="H30" s="40"/>
      <c r="I30" s="20"/>
      <c r="J30" s="18"/>
      <c r="K30" s="31"/>
      <c r="L30" s="14"/>
    </row>
    <row r="31" spans="1:12" ht="12.75">
      <c r="A31" s="13"/>
      <c r="B31" s="11"/>
      <c r="C31" s="14"/>
      <c r="D31" s="11"/>
      <c r="E31" s="17"/>
      <c r="F31" s="3"/>
      <c r="G31" s="14"/>
      <c r="H31" s="40"/>
      <c r="I31" s="20"/>
      <c r="J31" s="18"/>
      <c r="K31" s="31"/>
      <c r="L31" s="14"/>
    </row>
    <row r="32" spans="1:12" ht="12.75">
      <c r="A32" s="13"/>
      <c r="B32" s="11"/>
      <c r="C32" s="14"/>
      <c r="D32" s="11"/>
      <c r="E32" s="17"/>
      <c r="F32" s="3"/>
      <c r="G32" s="14"/>
      <c r="H32" s="40"/>
      <c r="I32" s="20"/>
      <c r="J32" s="18"/>
      <c r="K32" s="31"/>
      <c r="L32" s="14"/>
    </row>
    <row r="33" spans="1:12" ht="12.75">
      <c r="A33" s="13"/>
      <c r="B33" s="11"/>
      <c r="C33" s="14"/>
      <c r="D33" s="11"/>
      <c r="E33" s="17"/>
      <c r="F33" s="3"/>
      <c r="G33" s="14"/>
      <c r="H33" s="40"/>
      <c r="I33" s="20"/>
      <c r="J33" s="18"/>
      <c r="K33" s="31"/>
      <c r="L33" s="14"/>
    </row>
    <row r="34" spans="1:12" ht="12.75">
      <c r="A34" s="13"/>
      <c r="B34" s="11"/>
      <c r="C34" s="14"/>
      <c r="D34" s="11"/>
      <c r="E34" s="17"/>
      <c r="F34" s="3"/>
      <c r="G34" s="14"/>
      <c r="H34" s="40"/>
      <c r="I34" s="20"/>
      <c r="J34" s="18"/>
      <c r="K34" s="31"/>
      <c r="L34" s="14"/>
    </row>
    <row r="35" spans="1:12" ht="12.75">
      <c r="A35" s="13"/>
      <c r="B35" s="11"/>
      <c r="C35" s="14"/>
      <c r="D35" s="11"/>
      <c r="E35" s="17"/>
      <c r="F35" s="3"/>
      <c r="G35" s="14"/>
      <c r="H35" s="40"/>
      <c r="I35" s="20"/>
      <c r="J35" s="18"/>
      <c r="K35" s="31"/>
      <c r="L35" s="14"/>
    </row>
    <row r="36" spans="1:12" ht="12.75">
      <c r="A36" s="13"/>
      <c r="B36" s="11"/>
      <c r="C36" s="14"/>
      <c r="D36" s="3"/>
      <c r="E36" s="14"/>
      <c r="F36" s="3"/>
      <c r="G36" s="14"/>
      <c r="H36" s="31"/>
      <c r="I36" s="14"/>
      <c r="J36" s="18"/>
      <c r="K36" s="31"/>
      <c r="L36" s="14"/>
    </row>
    <row r="37" spans="1:12" ht="12.75">
      <c r="A37" s="13"/>
      <c r="B37" s="11"/>
      <c r="C37" s="14"/>
      <c r="D37" s="3"/>
      <c r="E37" s="14"/>
      <c r="F37" s="3"/>
      <c r="G37" s="14"/>
      <c r="H37" s="3"/>
      <c r="I37" s="14"/>
      <c r="J37" s="14"/>
      <c r="K37" s="3"/>
      <c r="L37" s="14"/>
    </row>
    <row r="38" spans="1:12" ht="12.75">
      <c r="A38" s="13"/>
      <c r="B38" s="11"/>
      <c r="C38" s="14"/>
      <c r="D38" s="3"/>
      <c r="E38" s="14"/>
      <c r="F38" s="3"/>
      <c r="G38" s="14"/>
      <c r="H38" s="3"/>
      <c r="I38" s="14"/>
      <c r="J38" s="14"/>
      <c r="K38" s="3"/>
      <c r="L38" s="14"/>
    </row>
    <row r="39" spans="1:12" ht="12.75">
      <c r="A39" s="13"/>
      <c r="B39" s="11"/>
      <c r="C39" s="14"/>
      <c r="D39" s="3"/>
      <c r="E39" s="14"/>
      <c r="F39" s="3"/>
      <c r="G39" s="14"/>
      <c r="H39" s="3"/>
      <c r="I39" s="14"/>
      <c r="J39" s="14"/>
      <c r="K39" s="3"/>
      <c r="L39" s="14"/>
    </row>
    <row r="40" spans="1:12" ht="13.5" thickBot="1">
      <c r="A40" s="13"/>
      <c r="B40" s="11"/>
      <c r="C40" s="14"/>
      <c r="D40" s="3"/>
      <c r="E40" s="14"/>
      <c r="F40" s="3"/>
      <c r="G40" s="14"/>
      <c r="H40" s="3"/>
      <c r="I40" s="14"/>
      <c r="J40" s="14"/>
      <c r="K40" s="12"/>
      <c r="L40" s="21"/>
    </row>
    <row r="41" spans="1:12" ht="13.5" thickBot="1">
      <c r="A41" s="84"/>
      <c r="B41" s="85"/>
      <c r="C41" s="86" t="s">
        <v>8</v>
      </c>
      <c r="D41" s="87"/>
      <c r="E41" s="88"/>
      <c r="F41" s="89"/>
      <c r="G41" s="90"/>
      <c r="H41" s="91"/>
      <c r="I41" s="92">
        <f>+I13</f>
        <v>5060000</v>
      </c>
      <c r="J41" s="92">
        <f>+J13</f>
        <v>500000</v>
      </c>
      <c r="K41" s="92">
        <f>+K13</f>
        <v>550000</v>
      </c>
      <c r="L41" s="92">
        <f>+L13</f>
        <v>4010000</v>
      </c>
    </row>
    <row r="42" spans="1:2" ht="12.75">
      <c r="A42" s="64" t="s">
        <v>64</v>
      </c>
      <c r="B42" s="5"/>
    </row>
    <row r="43" spans="1:9" ht="12.75">
      <c r="A43" s="5"/>
      <c r="B43" s="5"/>
      <c r="I43" s="4"/>
    </row>
  </sheetData>
  <mergeCells count="10">
    <mergeCell ref="A9:A10"/>
    <mergeCell ref="A3:C3"/>
    <mergeCell ref="I9:I10"/>
    <mergeCell ref="J9:J10"/>
    <mergeCell ref="B9:B10"/>
    <mergeCell ref="C9:C10"/>
    <mergeCell ref="F9:G9"/>
    <mergeCell ref="D9:D10"/>
    <mergeCell ref="E9:E10"/>
    <mergeCell ref="H9:H10"/>
  </mergeCells>
  <printOptions/>
  <pageMargins left="0.87" right="0.3937007874015748" top="0.984251968503937" bottom="1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D15">
      <selection activeCell="D15" sqref="D15:E18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0.7109375" style="0" customWidth="1"/>
    <col min="4" max="5" width="3.7109375" style="0" customWidth="1"/>
    <col min="6" max="6" width="10.00390625" style="0" customWidth="1"/>
    <col min="7" max="7" width="13.7109375" style="0" customWidth="1"/>
    <col min="8" max="8" width="15.28125" style="0" customWidth="1"/>
    <col min="9" max="9" width="15.57421875" style="0" customWidth="1"/>
    <col min="10" max="10" width="15.421875" style="0" customWidth="1"/>
    <col min="11" max="11" width="13.8515625" style="0" customWidth="1"/>
    <col min="12" max="12" width="14.5742187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104" t="s">
        <v>24</v>
      </c>
      <c r="B2" s="105"/>
      <c r="C2" s="104"/>
      <c r="D2" s="2"/>
      <c r="E2" s="2"/>
      <c r="I2" s="2"/>
      <c r="J2" s="2"/>
      <c r="K2" s="2"/>
    </row>
    <row r="3" spans="1:2" ht="12.75">
      <c r="A3" s="6"/>
      <c r="B3" s="5"/>
    </row>
    <row r="4" spans="1:2" ht="12.75">
      <c r="A4" s="7" t="s">
        <v>31</v>
      </c>
      <c r="B4" s="5"/>
    </row>
    <row r="5" spans="1:2" ht="12.75">
      <c r="A5" s="7"/>
      <c r="B5" s="5"/>
    </row>
    <row r="6" spans="1:2" ht="12.75">
      <c r="A6" s="7" t="s">
        <v>32</v>
      </c>
      <c r="B6" s="5"/>
    </row>
    <row r="7" spans="1:11" ht="13.5" thickBot="1">
      <c r="A7" s="8"/>
      <c r="B7" s="5"/>
      <c r="K7" s="1"/>
    </row>
    <row r="8" spans="1:12" ht="34.5" customHeight="1" thickBot="1">
      <c r="A8" s="114" t="s">
        <v>15</v>
      </c>
      <c r="B8" s="110" t="s">
        <v>1</v>
      </c>
      <c r="C8" s="112" t="s">
        <v>33</v>
      </c>
      <c r="D8" s="116" t="s">
        <v>19</v>
      </c>
      <c r="E8" s="114" t="s">
        <v>34</v>
      </c>
      <c r="F8" s="110" t="s">
        <v>35</v>
      </c>
      <c r="G8" s="110"/>
      <c r="H8" s="112" t="s">
        <v>36</v>
      </c>
      <c r="I8" s="110" t="s">
        <v>4</v>
      </c>
      <c r="J8" s="112" t="s">
        <v>37</v>
      </c>
      <c r="K8" s="81" t="s">
        <v>5</v>
      </c>
      <c r="L8" s="82" t="s">
        <v>6</v>
      </c>
    </row>
    <row r="9" spans="1:12" ht="48" customHeight="1" thickBot="1">
      <c r="A9" s="115"/>
      <c r="B9" s="111"/>
      <c r="C9" s="113"/>
      <c r="D9" s="117"/>
      <c r="E9" s="115"/>
      <c r="F9" s="82" t="s">
        <v>10</v>
      </c>
      <c r="G9" s="81" t="s">
        <v>7</v>
      </c>
      <c r="H9" s="113"/>
      <c r="I9" s="111"/>
      <c r="J9" s="113"/>
      <c r="K9" s="83" t="s">
        <v>38</v>
      </c>
      <c r="L9" s="83" t="s">
        <v>39</v>
      </c>
    </row>
    <row r="10" spans="1:12" ht="12.75" customHeight="1" thickBot="1">
      <c r="A10" s="23"/>
      <c r="B10" s="22"/>
      <c r="C10" s="22"/>
      <c r="D10" s="23"/>
      <c r="E10" s="23"/>
      <c r="F10" s="22"/>
      <c r="G10" s="22"/>
      <c r="H10" s="22"/>
      <c r="I10" s="22"/>
      <c r="J10" s="22"/>
      <c r="K10" s="22"/>
      <c r="L10" s="22"/>
    </row>
    <row r="11" spans="1:12" ht="12.75">
      <c r="A11" s="47"/>
      <c r="B11" s="35"/>
      <c r="C11" s="46"/>
      <c r="D11" s="16"/>
      <c r="E11" s="15"/>
      <c r="F11" s="35"/>
      <c r="G11" s="46"/>
      <c r="H11" s="35"/>
      <c r="I11" s="46"/>
      <c r="J11" s="35"/>
      <c r="K11" s="35"/>
      <c r="L11" s="34"/>
    </row>
    <row r="12" spans="1:13" ht="12.75">
      <c r="A12" s="36">
        <v>52</v>
      </c>
      <c r="B12" s="13"/>
      <c r="C12" s="39" t="s">
        <v>14</v>
      </c>
      <c r="D12" s="14"/>
      <c r="E12" s="3"/>
      <c r="F12" s="14"/>
      <c r="G12" s="3"/>
      <c r="H12" s="14"/>
      <c r="I12" s="37">
        <f>SUM(I15:I32)</f>
        <v>46820000</v>
      </c>
      <c r="J12" s="38">
        <f>SUM(J15:J32)</f>
        <v>10000000</v>
      </c>
      <c r="K12" s="38">
        <f>K16</f>
        <v>1000000</v>
      </c>
      <c r="L12" s="41">
        <f>+L16+L18</f>
        <v>35820000</v>
      </c>
      <c r="M12" s="4"/>
    </row>
    <row r="13" spans="1:13" ht="12.75" customHeight="1">
      <c r="A13" s="36"/>
      <c r="B13" s="13"/>
      <c r="C13" s="39"/>
      <c r="D13" s="14"/>
      <c r="E13" s="3"/>
      <c r="F13" s="14"/>
      <c r="G13" s="3"/>
      <c r="H13" s="14"/>
      <c r="I13" s="37"/>
      <c r="J13" s="38"/>
      <c r="K13" s="38"/>
      <c r="L13" s="41"/>
      <c r="M13" s="4"/>
    </row>
    <row r="14" spans="1:13" ht="12.75">
      <c r="A14" s="36"/>
      <c r="B14" s="13"/>
      <c r="C14" s="9"/>
      <c r="D14" s="14"/>
      <c r="E14" s="3"/>
      <c r="F14" s="14"/>
      <c r="G14" s="3"/>
      <c r="H14" s="14"/>
      <c r="I14" s="3"/>
      <c r="J14" s="14"/>
      <c r="K14" s="14"/>
      <c r="L14" s="26"/>
      <c r="M14" s="4"/>
    </row>
    <row r="15" spans="1:12" ht="12.75">
      <c r="A15" s="10"/>
      <c r="B15" s="13"/>
      <c r="C15" s="24"/>
      <c r="D15" s="14"/>
      <c r="E15" s="3"/>
      <c r="F15" s="14"/>
      <c r="G15" s="3"/>
      <c r="H15" s="18"/>
      <c r="I15" s="11"/>
      <c r="J15" s="18"/>
      <c r="K15" s="18"/>
      <c r="L15" s="26"/>
    </row>
    <row r="16" spans="1:12" ht="38.25">
      <c r="A16" s="10"/>
      <c r="B16" s="13">
        <v>6502</v>
      </c>
      <c r="C16" s="3" t="s">
        <v>41</v>
      </c>
      <c r="D16" s="14"/>
      <c r="E16" s="3"/>
      <c r="F16" s="13">
        <v>998</v>
      </c>
      <c r="G16" s="67" t="s">
        <v>40</v>
      </c>
      <c r="H16" s="61" t="s">
        <v>61</v>
      </c>
      <c r="I16" s="19">
        <v>7000000</v>
      </c>
      <c r="J16" s="18">
        <v>6000000</v>
      </c>
      <c r="K16" s="18">
        <v>1000000</v>
      </c>
      <c r="L16" s="32"/>
    </row>
    <row r="17" spans="1:12" ht="12.75">
      <c r="A17" s="10"/>
      <c r="B17" s="13"/>
      <c r="C17" s="3"/>
      <c r="D17" s="14"/>
      <c r="E17" s="3"/>
      <c r="F17" s="14"/>
      <c r="G17" s="3"/>
      <c r="H17" s="18"/>
      <c r="I17" s="11"/>
      <c r="J17" s="18"/>
      <c r="K17" s="18"/>
      <c r="L17" s="26"/>
    </row>
    <row r="18" spans="1:12" ht="12.75">
      <c r="A18" s="10"/>
      <c r="B18" s="13">
        <v>6503</v>
      </c>
      <c r="C18" s="3" t="s">
        <v>29</v>
      </c>
      <c r="D18" s="14"/>
      <c r="E18" s="3"/>
      <c r="F18" s="13">
        <v>998</v>
      </c>
      <c r="G18" s="11" t="s">
        <v>9</v>
      </c>
      <c r="H18" s="61" t="s">
        <v>30</v>
      </c>
      <c r="I18" s="19">
        <v>39820000</v>
      </c>
      <c r="J18" s="18">
        <v>4000000</v>
      </c>
      <c r="K18" s="18"/>
      <c r="L18" s="32">
        <v>35820000</v>
      </c>
    </row>
    <row r="19" spans="1:12" ht="12.75">
      <c r="A19" s="10"/>
      <c r="B19" s="13"/>
      <c r="C19" s="3"/>
      <c r="D19" s="14"/>
      <c r="E19" s="3"/>
      <c r="F19" s="14"/>
      <c r="G19" s="3"/>
      <c r="H19" s="18"/>
      <c r="I19" s="11"/>
      <c r="J19" s="18"/>
      <c r="K19" s="18"/>
      <c r="L19" s="26"/>
    </row>
    <row r="20" spans="1:12" ht="12.75">
      <c r="A20" s="10"/>
      <c r="B20" s="13"/>
      <c r="C20" s="3"/>
      <c r="D20" s="14"/>
      <c r="E20" s="3"/>
      <c r="F20" s="13"/>
      <c r="G20" s="11"/>
      <c r="H20" s="30"/>
      <c r="I20" s="11"/>
      <c r="J20" s="18"/>
      <c r="K20" s="18"/>
      <c r="L20" s="26"/>
    </row>
    <row r="21" spans="1:12" ht="12.75">
      <c r="A21" s="10"/>
      <c r="B21" s="13"/>
      <c r="C21" s="3"/>
      <c r="D21" s="14"/>
      <c r="E21" s="3"/>
      <c r="F21" s="14"/>
      <c r="G21" s="3"/>
      <c r="H21" s="18"/>
      <c r="I21" s="11"/>
      <c r="J21" s="18"/>
      <c r="K21" s="18"/>
      <c r="L21" s="26"/>
    </row>
    <row r="22" spans="1:12" ht="12.75">
      <c r="A22" s="10"/>
      <c r="B22" s="13"/>
      <c r="C22" s="3"/>
      <c r="D22" s="14"/>
      <c r="E22" s="3"/>
      <c r="F22" s="14"/>
      <c r="G22" s="3"/>
      <c r="H22" s="18"/>
      <c r="I22" s="11"/>
      <c r="J22" s="18"/>
      <c r="K22" s="18"/>
      <c r="L22" s="26"/>
    </row>
    <row r="23" spans="1:12" ht="12.75">
      <c r="A23" s="10"/>
      <c r="B23" s="13"/>
      <c r="C23" s="3"/>
      <c r="D23" s="14"/>
      <c r="E23" s="3"/>
      <c r="F23" s="14"/>
      <c r="G23" s="3"/>
      <c r="H23" s="18"/>
      <c r="I23" s="11"/>
      <c r="J23" s="18"/>
      <c r="K23" s="18"/>
      <c r="L23" s="26"/>
    </row>
    <row r="24" spans="1:12" ht="12.75">
      <c r="A24" s="10"/>
      <c r="B24" s="13"/>
      <c r="C24" s="3"/>
      <c r="D24" s="14"/>
      <c r="E24" s="3"/>
      <c r="F24" s="14"/>
      <c r="G24" s="3"/>
      <c r="H24" s="18"/>
      <c r="I24" s="11"/>
      <c r="J24" s="18"/>
      <c r="K24" s="18"/>
      <c r="L24" s="26"/>
    </row>
    <row r="25" spans="1:12" ht="12.75">
      <c r="A25" s="10"/>
      <c r="B25" s="13"/>
      <c r="C25" s="3"/>
      <c r="D25" s="14"/>
      <c r="E25" s="3"/>
      <c r="F25" s="14"/>
      <c r="G25" s="3"/>
      <c r="H25" s="18"/>
      <c r="I25" s="11"/>
      <c r="J25" s="18"/>
      <c r="K25" s="18"/>
      <c r="L25" s="26"/>
    </row>
    <row r="26" spans="1:12" ht="12.75">
      <c r="A26" s="10"/>
      <c r="B26" s="13"/>
      <c r="C26" s="3"/>
      <c r="D26" s="14"/>
      <c r="E26" s="3"/>
      <c r="F26" s="14"/>
      <c r="G26" s="3"/>
      <c r="H26" s="18"/>
      <c r="I26" s="11"/>
      <c r="J26" s="18"/>
      <c r="K26" s="18"/>
      <c r="L26" s="26"/>
    </row>
    <row r="27" spans="1:12" ht="12.75">
      <c r="A27" s="10"/>
      <c r="B27" s="13"/>
      <c r="C27" s="3"/>
      <c r="D27" s="14"/>
      <c r="E27" s="3"/>
      <c r="F27" s="14"/>
      <c r="G27" s="3"/>
      <c r="H27" s="18"/>
      <c r="I27" s="11"/>
      <c r="J27" s="18"/>
      <c r="K27" s="18"/>
      <c r="L27" s="26"/>
    </row>
    <row r="28" spans="1:12" ht="12.75">
      <c r="A28" s="10"/>
      <c r="B28" s="13"/>
      <c r="C28" s="3"/>
      <c r="D28" s="14"/>
      <c r="E28" s="3"/>
      <c r="F28" s="14"/>
      <c r="G28" s="3"/>
      <c r="H28" s="18"/>
      <c r="I28" s="11"/>
      <c r="J28" s="18"/>
      <c r="K28" s="18"/>
      <c r="L28" s="26"/>
    </row>
    <row r="29" spans="1:12" ht="12.75">
      <c r="A29" s="10"/>
      <c r="B29" s="13"/>
      <c r="C29" s="3"/>
      <c r="D29" s="14"/>
      <c r="E29" s="3"/>
      <c r="F29" s="14"/>
      <c r="G29" s="3"/>
      <c r="H29" s="18"/>
      <c r="I29" s="11"/>
      <c r="J29" s="18"/>
      <c r="K29" s="18"/>
      <c r="L29" s="26"/>
    </row>
    <row r="30" spans="1:12" ht="12.75">
      <c r="A30" s="10"/>
      <c r="B30" s="13"/>
      <c r="C30" s="3"/>
      <c r="D30" s="14"/>
      <c r="E30" s="3"/>
      <c r="F30" s="14"/>
      <c r="G30" s="3"/>
      <c r="H30" s="18"/>
      <c r="I30" s="11"/>
      <c r="J30" s="18"/>
      <c r="K30" s="18"/>
      <c r="L30" s="26"/>
    </row>
    <row r="31" spans="1:12" ht="12.75">
      <c r="A31" s="10"/>
      <c r="B31" s="13"/>
      <c r="C31" s="3"/>
      <c r="D31" s="14"/>
      <c r="E31" s="3"/>
      <c r="F31" s="14"/>
      <c r="G31" s="3"/>
      <c r="H31" s="18"/>
      <c r="I31" s="3"/>
      <c r="J31" s="18"/>
      <c r="K31" s="18"/>
      <c r="L31" s="26"/>
    </row>
    <row r="32" spans="1:12" ht="12.75">
      <c r="A32" s="10"/>
      <c r="B32" s="13"/>
      <c r="C32" s="3"/>
      <c r="D32" s="14"/>
      <c r="E32" s="3"/>
      <c r="F32" s="14"/>
      <c r="G32" s="3"/>
      <c r="H32" s="14"/>
      <c r="I32" s="3"/>
      <c r="J32" s="14"/>
      <c r="K32" s="14"/>
      <c r="L32" s="26"/>
    </row>
    <row r="33" spans="1:12" ht="12.75">
      <c r="A33" s="10"/>
      <c r="B33" s="13"/>
      <c r="C33" s="3"/>
      <c r="D33" s="14"/>
      <c r="E33" s="3"/>
      <c r="F33" s="14"/>
      <c r="G33" s="3"/>
      <c r="H33" s="14"/>
      <c r="I33" s="3"/>
      <c r="J33" s="14"/>
      <c r="K33" s="14"/>
      <c r="L33" s="26"/>
    </row>
    <row r="34" spans="1:12" ht="12.75">
      <c r="A34" s="10"/>
      <c r="B34" s="13"/>
      <c r="C34" s="3"/>
      <c r="D34" s="14"/>
      <c r="E34" s="3"/>
      <c r="F34" s="14"/>
      <c r="G34" s="3"/>
      <c r="H34" s="14"/>
      <c r="I34" s="3"/>
      <c r="J34" s="14"/>
      <c r="K34" s="14"/>
      <c r="L34" s="26"/>
    </row>
    <row r="35" spans="1:12" ht="13.5" thickBot="1">
      <c r="A35" s="10"/>
      <c r="B35" s="13"/>
      <c r="C35" s="3"/>
      <c r="D35" s="14"/>
      <c r="E35" s="3"/>
      <c r="F35" s="14"/>
      <c r="G35" s="3"/>
      <c r="H35" s="14"/>
      <c r="I35" s="3"/>
      <c r="J35" s="14"/>
      <c r="K35" s="21"/>
      <c r="L35" s="27"/>
    </row>
    <row r="36" spans="1:12" ht="13.5" thickBot="1">
      <c r="A36" s="71"/>
      <c r="B36" s="72"/>
      <c r="C36" s="73" t="s">
        <v>8</v>
      </c>
      <c r="D36" s="74"/>
      <c r="E36" s="75"/>
      <c r="F36" s="76"/>
      <c r="G36" s="77"/>
      <c r="H36" s="78"/>
      <c r="I36" s="79">
        <f>+I12</f>
        <v>46820000</v>
      </c>
      <c r="J36" s="78">
        <f>+J12</f>
        <v>10000000</v>
      </c>
      <c r="K36" s="78">
        <f>K16</f>
        <v>1000000</v>
      </c>
      <c r="L36" s="80">
        <f>SUM(L15:L35)</f>
        <v>35820000</v>
      </c>
    </row>
    <row r="37" spans="1:2" ht="12.75">
      <c r="A37" s="5"/>
      <c r="B37" s="5"/>
    </row>
  </sheetData>
  <mergeCells count="10">
    <mergeCell ref="A2:C2"/>
    <mergeCell ref="I8:I9"/>
    <mergeCell ref="J8:J9"/>
    <mergeCell ref="A8:A9"/>
    <mergeCell ref="E8:E9"/>
    <mergeCell ref="F8:G8"/>
    <mergeCell ref="H8:H9"/>
    <mergeCell ref="B8:B9"/>
    <mergeCell ref="C8:C9"/>
    <mergeCell ref="D8:D9"/>
  </mergeCells>
  <printOptions/>
  <pageMargins left="1.02" right="0.3937007874015748" top="0.984251968503937" bottom="1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="75" zoomScaleNormal="75" workbookViewId="0" topLeftCell="A9">
      <selection activeCell="D16" sqref="D16:E21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4.140625" style="0" customWidth="1"/>
    <col min="4" max="5" width="3.7109375" style="0" customWidth="1"/>
    <col min="6" max="6" width="10.57421875" style="0" customWidth="1"/>
    <col min="7" max="7" width="13.7109375" style="0" customWidth="1"/>
    <col min="8" max="8" width="15.57421875" style="0" customWidth="1"/>
    <col min="9" max="9" width="16.140625" style="0" customWidth="1"/>
    <col min="10" max="10" width="15.8515625" style="0" customWidth="1"/>
    <col min="11" max="11" width="14.421875" style="0" customWidth="1"/>
    <col min="12" max="12" width="15.00390625" style="0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104" t="s">
        <v>24</v>
      </c>
      <c r="B2" s="104"/>
      <c r="C2" s="104"/>
      <c r="D2" s="2"/>
      <c r="E2" s="2"/>
      <c r="I2" s="2"/>
      <c r="J2" s="2"/>
      <c r="K2" s="2"/>
    </row>
    <row r="3" spans="1:2" ht="12.75">
      <c r="A3" s="6"/>
      <c r="B3" s="5"/>
    </row>
    <row r="4" spans="1:12" ht="12.75">
      <c r="A4" s="7" t="s">
        <v>43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7"/>
      <c r="B5" s="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3" ht="12.75">
      <c r="A6" s="6"/>
      <c r="B6" s="5"/>
      <c r="C6" s="1"/>
    </row>
    <row r="7" spans="1:2" ht="12.75">
      <c r="A7" s="7" t="s">
        <v>32</v>
      </c>
      <c r="B7" s="5"/>
    </row>
    <row r="8" spans="1:11" ht="13.5" thickBot="1">
      <c r="A8" s="5"/>
      <c r="B8" s="5"/>
      <c r="K8" s="1"/>
    </row>
    <row r="9" spans="1:12" ht="42" customHeight="1" thickBot="1">
      <c r="A9" s="102" t="s">
        <v>15</v>
      </c>
      <c r="B9" s="100" t="s">
        <v>1</v>
      </c>
      <c r="C9" s="98" t="s">
        <v>33</v>
      </c>
      <c r="D9" s="106" t="s">
        <v>19</v>
      </c>
      <c r="E9" s="102" t="s">
        <v>34</v>
      </c>
      <c r="F9" s="100" t="s">
        <v>35</v>
      </c>
      <c r="G9" s="100"/>
      <c r="H9" s="98" t="s">
        <v>36</v>
      </c>
      <c r="I9" s="100" t="s">
        <v>4</v>
      </c>
      <c r="J9" s="98" t="s">
        <v>44</v>
      </c>
      <c r="K9" s="93" t="s">
        <v>5</v>
      </c>
      <c r="L9" s="94" t="s">
        <v>6</v>
      </c>
    </row>
    <row r="10" spans="1:12" ht="42.75" customHeight="1" thickBot="1">
      <c r="A10" s="103"/>
      <c r="B10" s="101"/>
      <c r="C10" s="99"/>
      <c r="D10" s="107"/>
      <c r="E10" s="103"/>
      <c r="F10" s="94" t="s">
        <v>10</v>
      </c>
      <c r="G10" s="93" t="s">
        <v>7</v>
      </c>
      <c r="H10" s="99"/>
      <c r="I10" s="101"/>
      <c r="J10" s="99"/>
      <c r="K10" s="95" t="s">
        <v>45</v>
      </c>
      <c r="L10" s="95" t="s">
        <v>39</v>
      </c>
    </row>
    <row r="11" spans="1:20" s="28" customFormat="1" ht="13.5" thickBot="1">
      <c r="A11" s="22"/>
      <c r="B11" s="22"/>
      <c r="C11" s="22"/>
      <c r="D11" s="23"/>
      <c r="E11" s="23"/>
      <c r="F11" s="22"/>
      <c r="G11" s="22"/>
      <c r="H11" s="22"/>
      <c r="I11" s="22"/>
      <c r="J11" s="22"/>
      <c r="K11" s="22"/>
      <c r="L11" s="97"/>
      <c r="M11" s="3"/>
      <c r="N11" s="3"/>
      <c r="O11" s="3"/>
      <c r="P11" s="3"/>
      <c r="Q11" s="3"/>
      <c r="R11" s="3"/>
      <c r="S11" s="3"/>
      <c r="T11" s="3"/>
    </row>
    <row r="12" spans="1:12" ht="12.75">
      <c r="A12" s="35"/>
      <c r="B12" s="46"/>
      <c r="C12" s="35"/>
      <c r="D12" s="15"/>
      <c r="E12" s="16"/>
      <c r="F12" s="46"/>
      <c r="G12" s="35"/>
      <c r="H12" s="35"/>
      <c r="I12" s="35"/>
      <c r="J12" s="46"/>
      <c r="K12" s="35"/>
      <c r="L12" s="35"/>
    </row>
    <row r="13" spans="1:12" ht="25.5">
      <c r="A13" s="58">
        <v>51</v>
      </c>
      <c r="B13" s="53"/>
      <c r="C13" s="57" t="s">
        <v>13</v>
      </c>
      <c r="D13" s="23"/>
      <c r="E13" s="52"/>
      <c r="F13" s="53"/>
      <c r="G13" s="51"/>
      <c r="H13" s="51"/>
      <c r="I13" s="55">
        <f>SUM(I14:I28)</f>
        <v>5300000</v>
      </c>
      <c r="J13" s="54">
        <f>SUM(J16:J31)</f>
        <v>1500000</v>
      </c>
      <c r="K13" s="55">
        <f>K16</f>
        <v>50000</v>
      </c>
      <c r="L13" s="55">
        <f>L16+L19+L21+SUM(L22:L31)</f>
        <v>3750000</v>
      </c>
    </row>
    <row r="14" spans="1:12" ht="12.75">
      <c r="A14" s="13"/>
      <c r="B14" s="11"/>
      <c r="C14" s="14"/>
      <c r="D14" s="11"/>
      <c r="E14" s="17"/>
      <c r="F14" s="3"/>
      <c r="G14" s="14"/>
      <c r="H14" s="30"/>
      <c r="I14" s="18"/>
      <c r="J14" s="31"/>
      <c r="K14" s="18"/>
      <c r="L14" s="14"/>
    </row>
    <row r="15" spans="1:12" ht="12.75">
      <c r="A15" s="13"/>
      <c r="B15" s="11"/>
      <c r="C15" s="14"/>
      <c r="D15" s="11"/>
      <c r="E15" s="17"/>
      <c r="F15" s="11"/>
      <c r="G15" s="14"/>
      <c r="H15" s="30"/>
      <c r="I15" s="18"/>
      <c r="J15" s="31"/>
      <c r="K15" s="18"/>
      <c r="L15" s="62"/>
    </row>
    <row r="16" spans="1:12" ht="25.5">
      <c r="A16" s="13"/>
      <c r="B16" s="42">
        <v>6517</v>
      </c>
      <c r="C16" s="43" t="s">
        <v>58</v>
      </c>
      <c r="D16" s="11"/>
      <c r="E16" s="17"/>
      <c r="F16" s="11">
        <v>998</v>
      </c>
      <c r="G16" s="30" t="s">
        <v>46</v>
      </c>
      <c r="H16" s="13" t="s">
        <v>48</v>
      </c>
      <c r="I16" s="18">
        <f>J16+K16+L16</f>
        <v>650000</v>
      </c>
      <c r="J16" s="31">
        <v>200000</v>
      </c>
      <c r="K16" s="18">
        <v>50000</v>
      </c>
      <c r="L16" s="62">
        <v>400000</v>
      </c>
    </row>
    <row r="17" spans="1:12" ht="12.75">
      <c r="A17" s="13"/>
      <c r="B17" s="42"/>
      <c r="C17" s="43"/>
      <c r="D17" s="11"/>
      <c r="E17" s="17"/>
      <c r="F17" s="11"/>
      <c r="G17" s="30"/>
      <c r="H17" s="13"/>
      <c r="I17" s="18"/>
      <c r="J17" s="31"/>
      <c r="K17" s="18"/>
      <c r="L17" s="62"/>
    </row>
    <row r="18" spans="1:12" ht="12.75">
      <c r="A18" s="13"/>
      <c r="B18" s="42"/>
      <c r="C18" s="43"/>
      <c r="D18" s="11"/>
      <c r="E18" s="17"/>
      <c r="F18" s="11"/>
      <c r="G18" s="30"/>
      <c r="H18" s="13"/>
      <c r="I18" s="18"/>
      <c r="J18" s="31"/>
      <c r="K18" s="18"/>
      <c r="L18" s="62"/>
    </row>
    <row r="19" spans="1:12" ht="27.75" customHeight="1">
      <c r="A19" s="13"/>
      <c r="B19" s="42">
        <v>6518</v>
      </c>
      <c r="C19" s="65" t="s">
        <v>52</v>
      </c>
      <c r="D19" s="11"/>
      <c r="E19" s="17"/>
      <c r="F19" s="11">
        <v>998</v>
      </c>
      <c r="G19" s="30" t="s">
        <v>47</v>
      </c>
      <c r="H19" s="13" t="s">
        <v>30</v>
      </c>
      <c r="I19" s="18">
        <v>2000000</v>
      </c>
      <c r="J19" s="31">
        <v>300000</v>
      </c>
      <c r="K19" s="18"/>
      <c r="L19" s="18">
        <v>1700000</v>
      </c>
    </row>
    <row r="20" spans="1:12" ht="12.75">
      <c r="A20" s="13"/>
      <c r="B20" s="42"/>
      <c r="C20" s="14"/>
      <c r="D20" s="11"/>
      <c r="E20" s="17"/>
      <c r="F20" s="3"/>
      <c r="G20" s="14"/>
      <c r="H20" s="30"/>
      <c r="I20" s="20"/>
      <c r="J20" s="31"/>
      <c r="K20" s="18"/>
      <c r="L20" s="14"/>
    </row>
    <row r="21" spans="1:12" ht="31.5" customHeight="1">
      <c r="A21" s="13"/>
      <c r="B21" s="42">
        <v>6519</v>
      </c>
      <c r="C21" s="65" t="s">
        <v>53</v>
      </c>
      <c r="D21" s="11"/>
      <c r="E21" s="17"/>
      <c r="F21" s="11">
        <v>998</v>
      </c>
      <c r="G21" s="30" t="s">
        <v>49</v>
      </c>
      <c r="H21" s="13" t="s">
        <v>30</v>
      </c>
      <c r="I21" s="18">
        <v>1500000</v>
      </c>
      <c r="J21" s="31">
        <v>250000</v>
      </c>
      <c r="K21" s="18"/>
      <c r="L21" s="14">
        <v>1250000</v>
      </c>
    </row>
    <row r="22" spans="1:12" ht="12.75">
      <c r="A22" s="13"/>
      <c r="B22" s="42"/>
      <c r="C22" s="14"/>
      <c r="D22" s="11"/>
      <c r="E22" s="17"/>
      <c r="F22" s="3"/>
      <c r="G22" s="14"/>
      <c r="H22" s="30"/>
      <c r="I22" s="20"/>
      <c r="J22" s="31"/>
      <c r="K22" s="18"/>
      <c r="L22" s="14"/>
    </row>
    <row r="23" spans="1:12" ht="29.25" customHeight="1">
      <c r="A23" s="13"/>
      <c r="B23" s="42">
        <v>6520</v>
      </c>
      <c r="C23" s="65" t="s">
        <v>56</v>
      </c>
      <c r="D23" s="11"/>
      <c r="E23" s="17"/>
      <c r="F23" s="66" t="s">
        <v>16</v>
      </c>
      <c r="G23" s="30" t="s">
        <v>20</v>
      </c>
      <c r="H23" s="30" t="s">
        <v>50</v>
      </c>
      <c r="I23" s="20">
        <v>300000</v>
      </c>
      <c r="J23" s="31">
        <v>150000</v>
      </c>
      <c r="K23" s="18"/>
      <c r="L23" s="18">
        <v>150000</v>
      </c>
    </row>
    <row r="24" spans="1:12" ht="12.75">
      <c r="A24" s="13"/>
      <c r="B24" s="42"/>
      <c r="C24" s="14"/>
      <c r="D24" s="11"/>
      <c r="E24" s="17"/>
      <c r="F24" s="3"/>
      <c r="G24" s="14"/>
      <c r="H24" s="30"/>
      <c r="I24" s="20"/>
      <c r="J24" s="31"/>
      <c r="K24" s="18"/>
      <c r="L24" s="14"/>
    </row>
    <row r="25" spans="1:12" ht="12.75">
      <c r="A25" s="13"/>
      <c r="B25" s="42">
        <v>6521</v>
      </c>
      <c r="C25" s="14" t="s">
        <v>54</v>
      </c>
      <c r="D25" s="11"/>
      <c r="E25" s="17"/>
      <c r="F25" s="11">
        <v>998</v>
      </c>
      <c r="G25" s="13" t="s">
        <v>55</v>
      </c>
      <c r="H25" s="30">
        <v>2005</v>
      </c>
      <c r="I25" s="20">
        <v>350000</v>
      </c>
      <c r="J25" s="20">
        <v>250000</v>
      </c>
      <c r="K25" s="18"/>
      <c r="L25" s="14">
        <v>100000</v>
      </c>
    </row>
    <row r="26" spans="1:12" ht="12.75">
      <c r="A26" s="13"/>
      <c r="B26" s="42"/>
      <c r="C26" s="14"/>
      <c r="D26" s="11"/>
      <c r="E26" s="17"/>
      <c r="F26" s="3"/>
      <c r="G26" s="14"/>
      <c r="H26" s="30"/>
      <c r="I26" s="20"/>
      <c r="J26" s="31"/>
      <c r="K26" s="18"/>
      <c r="L26" s="14"/>
    </row>
    <row r="27" spans="1:12" ht="29.25" customHeight="1">
      <c r="A27" s="13"/>
      <c r="B27" s="42">
        <v>393</v>
      </c>
      <c r="C27" s="43" t="s">
        <v>57</v>
      </c>
      <c r="D27" s="11"/>
      <c r="E27" s="17"/>
      <c r="F27" s="11">
        <v>998</v>
      </c>
      <c r="G27" s="13" t="s">
        <v>9</v>
      </c>
      <c r="H27" s="30">
        <v>2005</v>
      </c>
      <c r="I27" s="20">
        <v>500000</v>
      </c>
      <c r="J27" s="31">
        <v>350000</v>
      </c>
      <c r="K27" s="18"/>
      <c r="L27" s="14">
        <v>150000</v>
      </c>
    </row>
    <row r="28" spans="1:12" ht="12.75">
      <c r="A28" s="13"/>
      <c r="B28" s="11"/>
      <c r="C28" s="14"/>
      <c r="D28" s="11"/>
      <c r="E28" s="17"/>
      <c r="F28" s="3"/>
      <c r="G28" s="14"/>
      <c r="H28" s="30"/>
      <c r="I28" s="20"/>
      <c r="J28" s="31"/>
      <c r="K28" s="18"/>
      <c r="L28" s="14"/>
    </row>
    <row r="29" spans="1:12" ht="12.75">
      <c r="A29" s="13"/>
      <c r="B29" s="11"/>
      <c r="C29" s="14"/>
      <c r="D29" s="3"/>
      <c r="E29" s="14"/>
      <c r="F29" s="3"/>
      <c r="G29" s="14"/>
      <c r="H29" s="18"/>
      <c r="I29" s="14"/>
      <c r="J29" s="31"/>
      <c r="K29" s="18"/>
      <c r="L29" s="14"/>
    </row>
    <row r="30" spans="1:12" ht="12.75">
      <c r="A30" s="13"/>
      <c r="B30" s="11"/>
      <c r="C30" s="14"/>
      <c r="D30" s="3"/>
      <c r="E30" s="14"/>
      <c r="F30" s="3"/>
      <c r="G30" s="14"/>
      <c r="H30" s="14"/>
      <c r="I30" s="14"/>
      <c r="J30" s="3"/>
      <c r="K30" s="14"/>
      <c r="L30" s="14"/>
    </row>
    <row r="31" spans="1:12" ht="13.5" thickBot="1">
      <c r="A31" s="13"/>
      <c r="B31" s="11"/>
      <c r="C31" s="14"/>
      <c r="D31" s="3"/>
      <c r="E31" s="14"/>
      <c r="F31" s="3"/>
      <c r="G31" s="14"/>
      <c r="H31" s="59"/>
      <c r="I31" s="59"/>
      <c r="J31" s="3"/>
      <c r="K31" s="21"/>
      <c r="L31" s="21"/>
    </row>
    <row r="32" spans="1:12" ht="13.5" thickBot="1">
      <c r="A32" s="84"/>
      <c r="B32" s="85"/>
      <c r="C32" s="86" t="s">
        <v>8</v>
      </c>
      <c r="D32" s="87"/>
      <c r="E32" s="88"/>
      <c r="F32" s="89"/>
      <c r="G32" s="90"/>
      <c r="H32" s="91"/>
      <c r="I32" s="92">
        <f>+I13</f>
        <v>5300000</v>
      </c>
      <c r="J32" s="91">
        <f>+J13</f>
        <v>1500000</v>
      </c>
      <c r="K32" s="92">
        <f>+K13</f>
        <v>50000</v>
      </c>
      <c r="L32" s="96">
        <f>+L13</f>
        <v>3750000</v>
      </c>
    </row>
    <row r="33" spans="1:2" ht="12.75">
      <c r="A33" s="5"/>
      <c r="B33" s="5"/>
    </row>
    <row r="34" spans="1:2" ht="12.75">
      <c r="A34" s="5"/>
      <c r="B34" s="5"/>
    </row>
    <row r="35" spans="1:2" ht="12.75">
      <c r="A35" s="5"/>
      <c r="B35" s="5"/>
    </row>
  </sheetData>
  <mergeCells count="10">
    <mergeCell ref="A9:A10"/>
    <mergeCell ref="A2:C2"/>
    <mergeCell ref="J9:J10"/>
    <mergeCell ref="E9:E10"/>
    <mergeCell ref="F9:G9"/>
    <mergeCell ref="H9:H10"/>
    <mergeCell ref="I9:I10"/>
    <mergeCell ref="B9:B10"/>
    <mergeCell ref="C9:C10"/>
    <mergeCell ref="D9:D10"/>
  </mergeCells>
  <printOptions/>
  <pageMargins left="0.87" right="0.3937007874015748" top="0.984251968503937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OCPIF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Lopez</dc:creator>
  <cp:keywords/>
  <dc:description/>
  <cp:lastModifiedBy>D08453901</cp:lastModifiedBy>
  <cp:lastPrinted>2004-11-09T16:39:05Z</cp:lastPrinted>
  <dcterms:created xsi:type="dcterms:W3CDTF">2000-10-04T15:18:38Z</dcterms:created>
  <dcterms:modified xsi:type="dcterms:W3CDTF">2004-11-09T16:43:41Z</dcterms:modified>
  <cp:category/>
  <cp:version/>
  <cp:contentType/>
  <cp:contentStatus/>
</cp:coreProperties>
</file>