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19320" windowHeight="9900" activeTab="0"/>
  </bookViews>
  <sheets>
    <sheet name="Hoja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<sst xmlns="http://schemas.openxmlformats.org/spreadsheetml/2006/main" count="237" uniqueCount="224">
  <si>
    <t>2580515/36</t>
  </si>
  <si>
    <t>179702/37</t>
  </si>
  <si>
    <t>216384/37</t>
  </si>
  <si>
    <t>66366/37</t>
  </si>
  <si>
    <t>2589793/36</t>
  </si>
  <si>
    <t>183094/37</t>
  </si>
  <si>
    <t>213510/37</t>
  </si>
  <si>
    <t>206402/37</t>
  </si>
  <si>
    <t>214001/37</t>
  </si>
  <si>
    <t>212513/37</t>
  </si>
  <si>
    <t>170396/37</t>
  </si>
  <si>
    <t>202505/37</t>
  </si>
  <si>
    <t>244250/37</t>
  </si>
  <si>
    <t>232860/37</t>
  </si>
  <si>
    <t>225099/37</t>
  </si>
  <si>
    <t>213019/37</t>
  </si>
  <si>
    <t>204874/37</t>
  </si>
  <si>
    <t xml:space="preserve">SAFADI JAVIER O  M </t>
  </si>
  <si>
    <t xml:space="preserve">QUAGLIA CLAUDIO MARCELO </t>
  </si>
  <si>
    <t>HERRERA ISABEL C</t>
  </si>
  <si>
    <t xml:space="preserve">VELOSO ROBERTO </t>
  </si>
  <si>
    <t xml:space="preserve">REC REVISION I POR4 D RENTAS EN CEROS SA CONCURSO </t>
  </si>
  <si>
    <t xml:space="preserve">SOTO DE SALVUCCI MIRTHA N </t>
  </si>
  <si>
    <t>OYOLA ADRIAN ALEJANDRO</t>
  </si>
  <si>
    <t xml:space="preserve">REYNA ALVAREZ S </t>
  </si>
  <si>
    <t xml:space="preserve">BARILARI ALEJANDRO </t>
  </si>
  <si>
    <t xml:space="preserve">NAGER MARIA CRISTINA </t>
  </si>
  <si>
    <t xml:space="preserve">GATTI SUSANA </t>
  </si>
  <si>
    <t xml:space="preserve">SIMMONS ROBERTO F </t>
  </si>
  <si>
    <t xml:space="preserve">ROMERO GABRIEL IVAN </t>
  </si>
  <si>
    <t xml:space="preserve">PEREZ MARIO ROBERTO </t>
  </si>
  <si>
    <t xml:space="preserve">FIERRO JOSE GABRIEL </t>
  </si>
  <si>
    <t xml:space="preserve">BETTEN LUCRECIA LOURDES </t>
  </si>
  <si>
    <t xml:space="preserve">VILLARRROEL MARIO J </t>
  </si>
  <si>
    <t xml:space="preserve">AGUIRRE PABLO  FRANCISCO </t>
  </si>
  <si>
    <t>ROMERO ADRIANA RAQUEL</t>
  </si>
  <si>
    <t xml:space="preserve">BERNIS DANIEL J </t>
  </si>
  <si>
    <t xml:space="preserve">CARMONA NATALIA CARINA </t>
  </si>
  <si>
    <t xml:space="preserve">MARTINO MAURO MARTIN </t>
  </si>
  <si>
    <t>MIGUELEZ FERNANDO</t>
  </si>
  <si>
    <t xml:space="preserve">CORREA SEBASTIAN A </t>
  </si>
  <si>
    <t xml:space="preserve">NASER MARIA CELESTE </t>
  </si>
  <si>
    <t xml:space="preserve">BAGGIO LAURA </t>
  </si>
  <si>
    <t xml:space="preserve">TABIN RICARDO JOSE Y OT </t>
  </si>
  <si>
    <t>ITURRES MONICA G</t>
  </si>
  <si>
    <t xml:space="preserve">MUÑOZ HORACIO </t>
  </si>
  <si>
    <t xml:space="preserve">VAZQUEZ MANUEL A </t>
  </si>
  <si>
    <t>RENGEL SILVIA INES</t>
  </si>
  <si>
    <t xml:space="preserve">ZAMORA CARMEN A </t>
  </si>
  <si>
    <t xml:space="preserve">OSLER CRISTINA N </t>
  </si>
  <si>
    <t xml:space="preserve">SANCHEZ EXEQUIEL </t>
  </si>
  <si>
    <t xml:space="preserve">FARIOLI FRANCO MARTIN </t>
  </si>
  <si>
    <t xml:space="preserve">CAFFERATA JUAN </t>
  </si>
  <si>
    <t xml:space="preserve">LLANOS VERONICA A </t>
  </si>
  <si>
    <t xml:space="preserve">PERALTA HECTOR G </t>
  </si>
  <si>
    <t xml:space="preserve">CEBALLOS SERGIO A </t>
  </si>
  <si>
    <t>163650/37  3147157</t>
  </si>
  <si>
    <t xml:space="preserve">Pereyra Angel victor </t>
  </si>
  <si>
    <t>Diaz maria belen</t>
  </si>
  <si>
    <t>15657/36</t>
  </si>
  <si>
    <t>casa grande SA (Expr palferreyra)</t>
  </si>
  <si>
    <t>843928/36</t>
  </si>
  <si>
    <t xml:space="preserve">exp gas nat m° de amb y </t>
  </si>
  <si>
    <t>Paggi claudio gabriel</t>
  </si>
  <si>
    <t>1561978/36</t>
  </si>
  <si>
    <t>horacio albano ing y construcc</t>
  </si>
  <si>
    <t>Cordoba  Sebastian A</t>
  </si>
  <si>
    <t>256106/37</t>
  </si>
  <si>
    <t>de Pazo cesar (ojo p pago rosario)</t>
  </si>
  <si>
    <t>1426/02</t>
  </si>
  <si>
    <t>Cazon ruben osvaldo</t>
  </si>
  <si>
    <t>207820/37</t>
  </si>
  <si>
    <t>barrera juan pablo</t>
  </si>
  <si>
    <t>213148/37</t>
  </si>
  <si>
    <t>iglesias de lopez asunta</t>
  </si>
  <si>
    <t>colazo cristhian</t>
  </si>
  <si>
    <t>199237/37</t>
  </si>
  <si>
    <t>cufre ernesto edgar</t>
  </si>
  <si>
    <t>2322002/37</t>
  </si>
  <si>
    <t>ceballos Daniel s</t>
  </si>
  <si>
    <t>Iribarne-Iribarne SA</t>
  </si>
  <si>
    <t>Fideicomiso Soluciones SA</t>
  </si>
  <si>
    <t>207589/37</t>
  </si>
  <si>
    <t xml:space="preserve">LA LICATA GUSTAVO N </t>
  </si>
  <si>
    <t>MUÑOZ RICARDO ALBERTO</t>
  </si>
  <si>
    <t xml:space="preserve">FARAH MIGUEL A </t>
  </si>
  <si>
    <t xml:space="preserve">DE LAZZER VDA DE MOYANO DIAZ A </t>
  </si>
  <si>
    <t xml:space="preserve">EL GANAME SANTIAGO Y OT </t>
  </si>
  <si>
    <t xml:space="preserve">MORRA VICTORIA </t>
  </si>
  <si>
    <t xml:space="preserve">MARQUEZ MARCELO P </t>
  </si>
  <si>
    <t xml:space="preserve">INC REG HS RIVERA: Rev DGR morrison </t>
  </si>
  <si>
    <t>pastrini soraya</t>
  </si>
  <si>
    <t>176924/37</t>
  </si>
  <si>
    <t>GARAY RAMON HILARIO</t>
  </si>
  <si>
    <t>172625/37</t>
  </si>
  <si>
    <t xml:space="preserve">BONETTO ALEJANDRO </t>
  </si>
  <si>
    <t xml:space="preserve">LEHOCZKY MAURICIO </t>
  </si>
  <si>
    <t xml:space="preserve">PAEZ CRISTIAN </t>
  </si>
  <si>
    <t>198976/37</t>
  </si>
  <si>
    <t>ariaz de bazan norma c</t>
  </si>
  <si>
    <t>VALENZUELA PAMELA NATALIA</t>
  </si>
  <si>
    <t>GONZALEZ J C</t>
  </si>
  <si>
    <t xml:space="preserve">VERGARA CARLOS M </t>
  </si>
  <si>
    <t>12086/37</t>
  </si>
  <si>
    <t>CETRIA SA</t>
  </si>
  <si>
    <t>590946/36</t>
  </si>
  <si>
    <t xml:space="preserve">PEREYRA EDUARDO </t>
  </si>
  <si>
    <t>LEYRIA ESTHER NOEMI</t>
  </si>
  <si>
    <t>CELADOR SILVIA M</t>
  </si>
  <si>
    <t>238457/37</t>
  </si>
  <si>
    <t xml:space="preserve">exprop la rancherita y las cascadas </t>
  </si>
  <si>
    <t>PICCONE MARTA ANTONIA C/ SUPERIOR GOBIERNO DE LA PROVINCIA DE CORDOBA EJECUTIVO COBRO DE COSTAS JUDICIALES</t>
  </si>
  <si>
    <t>3292289</t>
  </si>
  <si>
    <t>ALVAREZ LUIS MARIANO C/ PROVINCIA DE CORDOBA AMPARO POR MORA</t>
  </si>
  <si>
    <t>2653351</t>
  </si>
  <si>
    <t>FERREYRA CRUZ  C/ PROVINCIA DE CORDOBA EJECUTIVO COBRO DE HONORARIOS</t>
  </si>
  <si>
    <t>2579001/36</t>
  </si>
  <si>
    <t>MINELLI PABLO LUIS C/ PROVINCIA DE CORDOBA EJECUTIVO</t>
  </si>
  <si>
    <t>2866224/36</t>
  </si>
  <si>
    <t>ARAOZ CARLOS MARCELO C/ SUPERIOR GOBIERNO DE LA PROVINCIA DE CORDOBA EJECUTIVO COBRO DE HONORARIOS</t>
  </si>
  <si>
    <t>2349048/36</t>
  </si>
  <si>
    <t>HERRERA PAUL FERNANDO C/ SUPERIOR GOBIERNO DE LA PROVINCIA DE CORDOBA ORDINARIO OTROS</t>
  </si>
  <si>
    <t>2103655</t>
  </si>
  <si>
    <t>PITTALUGA SONIA SANDRA C/ QUIÑONES RENATO BENITO Y OTROS EJECUTIVO COBRO DE HONORARIOS</t>
  </si>
  <si>
    <t>2802797/36</t>
  </si>
  <si>
    <t>DIAZ ELBA TERESITA C/ PROVINCIA DE CORDOBA AMPARO POR MORA</t>
  </si>
  <si>
    <t>2453533</t>
  </si>
  <si>
    <t>BONOTTO FABIOLA TERESITA C/ PROVINCIA DE CORDOBA AMPARO POR MORA</t>
  </si>
  <si>
    <t>2550991</t>
  </si>
  <si>
    <t>RODRIGUEZ EMILIO CEFERINO C/ PROVINCIA DE CORDOBA AMPARO POR MORA</t>
  </si>
  <si>
    <t>2723116</t>
  </si>
  <si>
    <t>PLAATE MARTA ELENA C/ SUPERIOR GOBIERNO DE LA PROVINCIA DE CORDOBA ORDINARIO ENFERMEDAD ACCIDENTE ( LEY DE RIESGOS )</t>
  </si>
  <si>
    <t>3200869</t>
  </si>
  <si>
    <t>VILLARROEL MARIO JOSE C/ SUPERIOR GOBIERNO DE LA PROVINCIA DE CORDOBA ORDINARIO ENFERMEDAD ACCIDENTE ( LEY DE RIESGOS)</t>
  </si>
  <si>
    <t>3189054</t>
  </si>
  <si>
    <t>GARZON CARLOS ELEAZAR C/ PROVINCIA DE CORDOBA ABREVIADO OTROS</t>
  </si>
  <si>
    <t>6041131</t>
  </si>
  <si>
    <t>DIAZ DANIEL EDUARDO C/ PROVINCIA DE CORDOBA AMPARO POR MORA</t>
  </si>
  <si>
    <t>2544966</t>
  </si>
  <si>
    <t>ASIS OMAR PABLO C/ SUPERIOR GOBIERNO DE LA PROVINCIA DE CORDOBA ORDINARIO ENFERMEDAD ( LEY DE RIESGOS)</t>
  </si>
  <si>
    <t>3194199</t>
  </si>
  <si>
    <t>GARCIA SALINAS EDUARDO FELIX C/ SUPERIOR GOBIERNO DE LA PROVINCIA DE CORDOBA EJECUTIVO COBRO DE HONORARIOS</t>
  </si>
  <si>
    <t>CURTI PEDRO RENEE C/ PROVINCIA DE CORDOBA EJECUTIVO</t>
  </si>
  <si>
    <t>675328</t>
  </si>
  <si>
    <t>CURTI PEDRO RENEE C/ PROVINCIA DE CORDOBA EJECUTIVO COBRO DE HONORARIOS</t>
  </si>
  <si>
    <t>327066</t>
  </si>
  <si>
    <t>338576</t>
  </si>
  <si>
    <t>CUERPO DE EJECUCION DE HONORARIOS DEL DR. CARLOS L'ARGENTIERE EN AUTOS SILVA JUAN MIGUEL C/ SUP. GOBIERNO DE LA PROVINCIA DE CBA LABORAL</t>
  </si>
  <si>
    <t>800028</t>
  </si>
  <si>
    <t>BALLATORE MILENA Y OTRO C/ PROVINCIA DE CORDOBA Y OTRO EJECUTIVO COBRO DE HONORARIOS</t>
  </si>
  <si>
    <t>6131174</t>
  </si>
  <si>
    <t>SOSA LILIANA ALICIA DE LAS MERCEDES C/ SUPERIOR GOBIERNO DE LA PROVINCIA DE CORDOBA EJECUTIVO COBRO DE HONORARIOS</t>
  </si>
  <si>
    <t>5856029</t>
  </si>
  <si>
    <t>6142727</t>
  </si>
  <si>
    <t>CONTRERAS CARLOS ALBERTO C/ SUPERIOR GOBIERNO DE LA PROVINCIA DE CORDOBA ORDINARIO ACCIDENTE (LEY DE RIESGOS)</t>
  </si>
  <si>
    <t>3202583</t>
  </si>
  <si>
    <t>VASQUEZ MANUEL ALEJANDRO C/ SUPERIOR GOBIERNO DE LA PROVINCIA DE CORDOBA ORDINARIO ACCIDENTE (LEY DE RIESGOS)</t>
  </si>
  <si>
    <t>3215026</t>
  </si>
  <si>
    <t>ZAMORA CARMEN AMANDA C/ SUPERIOR GOBIERNO DE LA PROVINCIA DE CORDOBA ORDINARIO ENFERMEDAD ACCIDENTE CON FUNDAMENTO EN EL DERECHO COMUN</t>
  </si>
  <si>
    <t>3226147</t>
  </si>
  <si>
    <t>NACIF JOSE NORBERTO C/ SUPERIOR GOBIERNO DE LA PROVINCIA DE CORDOBA (DGR) EJECUTIVO COBRO DE HONORARIOS</t>
  </si>
  <si>
    <t>5995986</t>
  </si>
  <si>
    <t>BENITEZ CACERES ROBERTO EDUARDO Y OTRO C/ SUPERIOR GOBIERNO DE LA PROVINCIA DE CORDOBA EJECUCION DE SENTENCIA PENAL</t>
  </si>
  <si>
    <t>6132476</t>
  </si>
  <si>
    <t>VELAZQUEZ ANA NOEMI Y OTRO C/ SUPERIOR GOBIERNO DE LA PROVINCIA DE CORDOBA ORDINARIO</t>
  </si>
  <si>
    <t>410155</t>
  </si>
  <si>
    <t>MAREGA ZUNILDA TERESITA C/ SUPERIOR GOBIERNO DE LA PROVINCIA DE CORDOBA ORDINARIO ACCIDENTE IN ITINERI</t>
  </si>
  <si>
    <t>3180556</t>
  </si>
  <si>
    <t>RODRIGUEZ CRUZ JUAN MANUEL C/ SUPERIOR GOBIERNO DE LA PROVINCIA DE CORDOBA ORDINARIO ACCIDENTE</t>
  </si>
  <si>
    <t>3198112</t>
  </si>
  <si>
    <t>INGENIERIA SRL E INGENIEROS ROBERTO Y CARLOS TRUJILLO SRL UTE C/ PROVINCIA DE CORDOBA AMPARO POR MORA</t>
  </si>
  <si>
    <t>1911088</t>
  </si>
  <si>
    <t>CABRIER PABLO ALEJANDRO C/ SUPERIOR GOBIERNO DE LA PROVINCIA DE CORDOBA (FISCO DE LA PROVINCIA DE CORDOBA) EJECUTIVO COBRO DE HONORARIOS</t>
  </si>
  <si>
    <t>2525682/36</t>
  </si>
  <si>
    <t>2525680/36</t>
  </si>
  <si>
    <t>2525685/36</t>
  </si>
  <si>
    <t>LUIS G BOSCH EMPRESA CONSTRUCTORA SA C/ PROVINCIA DE CORDOBA ORDINARIO</t>
  </si>
  <si>
    <t>5592693</t>
  </si>
  <si>
    <t>TABIN RICARDO JOSE Y OTROS C/ PROVINCIA DE CORDOBA ORDINARIO DAÑOS Y PERJUICIOS OTRAS FORMAS DE RESP EXTRACONTRACTUAL</t>
  </si>
  <si>
    <t>3630987</t>
  </si>
  <si>
    <t>VILLA ROBERTO C/ ESTADO PROVINCIAL DE CORDOBA AMPARO POR MORA</t>
  </si>
  <si>
    <t>1135007</t>
  </si>
  <si>
    <t>CORBALAN ANABELA Y OTRO C/ SUPERIOR GOBIERNO DE LA PROVINCIA DE CORDOBA Y OTROS ORDINARIO DAÑOS Y PERJUICIOS MALA PRAXIS CUERPO DE COPIA</t>
  </si>
  <si>
    <t>6070266</t>
  </si>
  <si>
    <t>FERNANDEZ DANIEL EDUARDO C/ HERRERA ANTONIO JAVIER Y OTRO EJECUTIVO COBRO DE HONORARIOS</t>
  </si>
  <si>
    <t>5996087</t>
  </si>
  <si>
    <t>ACOSTA FLAVIO C/  PROVINCIA DE CORDOBA - EJECUTIVO - COBRO DE HONORARIOS</t>
  </si>
  <si>
    <t>6139020 Ex 2858401/36</t>
  </si>
  <si>
    <t>CARRIZO RUBEN C/ PROVINCIA DE CORDOBA AMPARO POR MORA</t>
  </si>
  <si>
    <t>2884444</t>
  </si>
  <si>
    <t>PERSICO VICTOR RODOLFO C/ SUPERIOR GOBIERNO DE LA PROVINCIA DE CORDOBA EJECUTIVO COBRO DE HONORARIOS</t>
  </si>
  <si>
    <t>5985190</t>
  </si>
  <si>
    <t>MELERO JOSE MANUEL C/ SUPERIOR GOBIERNO DE LA PROVINCIA DE CORDOBA EJECUTIVO COBRO DE HONORARIOS</t>
  </si>
  <si>
    <t>6188880</t>
  </si>
  <si>
    <t>TRABUCCO GERMAN ALFREDO C/ SUPERIOR GOBIERNO DE LA PROVINCIA DE CORDOBA ORDINARIO DAÑOS Y PERJUICIOS ACCIDENTE DE TRANSITO CUERPO DE EJECUCION REGULACION DE HONORARIOS PERITO LUCIO ABEL MICHELI</t>
  </si>
  <si>
    <t>6122853</t>
  </si>
  <si>
    <t>ARGUELLO GLORIA MARIA DEL VALLE C/ SUPERIOR GOBIERNO DE LA PROVINCIA DE CORDOBA ABREVIADO</t>
  </si>
  <si>
    <t>6041129</t>
  </si>
  <si>
    <t>VILLA LIBERANI JULIO C/ PROVINCIA DE CORDOBA ORDINARIO OTROS</t>
  </si>
  <si>
    <t>3720078</t>
  </si>
  <si>
    <t>ACOSTA RICARDO MARTIN C/ SUPERIOR GOBIERNO DE LA PROVINCIA DE CORDOBA ORDINARIO ENFERMEDAD ACCIDENTE (LEY DE RIESGOS)</t>
  </si>
  <si>
    <t>3193042</t>
  </si>
  <si>
    <t>D'ANDREA JUAN CARLOS C/ SUPERIOR GOBIERNO DE LA PROVINCIA DE CORDOBA ORDINARIO ENFERMEDAD ACCIDENTE (LEY DE RIESGOS)</t>
  </si>
  <si>
    <t>3224626</t>
  </si>
  <si>
    <t>PEREZ MARIO ROBERTO C/ GOBIERNO DE LA PROVINCIA DE CORDOBA ORDINARIO ACCIDENTE ( LEY DE RIESGOS)</t>
  </si>
  <si>
    <t>3147157</t>
  </si>
  <si>
    <t>Aut.: ALVAREZ LUIS MARIANO C/ PROVINCIA DE CORDOBA AMPARO POR MORA</t>
  </si>
  <si>
    <t>Expte. Nro 2653348</t>
  </si>
  <si>
    <t>Aut.: DEL BARCO RICARDO C/ SUPERIOR GOBIERNO DE LA PROVINCIA DE CORDOBA EJECUTIVO COBRO DE HONORARIOS</t>
  </si>
  <si>
    <t>Expte. Nro 6021290</t>
  </si>
  <si>
    <t>Aut.: GONZALES SANTOS WUILSON C/ SUPERIOR GOBIERNO DE LA PROVINCIA DE CORDOBA EJECUTIVO COBRO DE HONORARIOS</t>
  </si>
  <si>
    <t>Expte. Nro 6061753</t>
  </si>
  <si>
    <t>Aut.: CABRERA MATIAS C/ GOBIERNO DE LA PROVINCIA DE CORDOBA EJECUTIVO COBRO DE HONORARIOS</t>
  </si>
  <si>
    <t>Expte. Nro 5858898</t>
  </si>
  <si>
    <t>Expte. Nro 6166728</t>
  </si>
  <si>
    <t>Aut.: MALLEA SILVA NANCY C/ PROVINCIA DE CORDOBA AMPARO POR MORA</t>
  </si>
  <si>
    <t>Expte. Nro 2655194</t>
  </si>
  <si>
    <t>Aut.: FERRARI RICARDO ALBERTO C/ PROVINCIA DE CORDOBA PLENA JURISDICCION</t>
  </si>
  <si>
    <t>Expte. Nro 1489254</t>
  </si>
  <si>
    <t>Aut.: DIAZ SOLANGE BELEN C/ SUPERIOR GOBIERNO DE LA PROVINCIA DE CORDOBA ORDINARIO DAÑOS Y PERJUICIOS  CUERPO  DE SENTENCIA</t>
  </si>
  <si>
    <t>Expte. Nro 6078509</t>
  </si>
  <si>
    <t>Aut.: GUZMAN SERGIO ALEJANDRO C/ SUPERIOR GOBIERNO DE LA PROVINCIA DE CORDOBA ORDINARIO ACCIDENTE (LEY DE RIESGOS)</t>
  </si>
  <si>
    <t>Expte. Nro 3177600</t>
  </si>
  <si>
    <t>fisco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</si>
</sst>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\ #,##0.00;[Red]&quot;$&quot;\ \-#,##0.00"/>
    <numFmt numFmtId="164" formatCode="dd\-mm\-yy;@"/>
    <numFmt numFmtId="165" formatCode="&quot;Aut.: &quot;@"/>
    <numFmt numFmtId="166" formatCode="&quot;Expte. Nro &quot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12"/>
      <name val="Arial Unicode MS"/>
      <family val="2"/>
    </font>
    <font>
      <b/>
      <sz val="12"/>
      <name val="Arial"/>
      <family val="2"/>
    </font>
    <font>
      <b/>
      <sz val="12"/>
      <color indexed="12"/>
      <name val="Calibri"/>
      <family val="2"/>
    </font>
    <font>
      <b/>
      <sz val="12"/>
      <name val="Century Gothic"/>
      <family val="2"/>
    </font>
    <font>
      <sz val="10"/>
      <name val="Microsoft Sans Serif"/>
      <family val="2"/>
    </font>
    <font>
      <sz val="10"/>
      <name val="Tahoma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5">
    <xf numFmtId="0" fontId="0" fillId="0" borderId="0" xfId="0"/>
    <xf numFmtId="8" fontId="2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14" fontId="6" fillId="0" borderId="1" xfId="20" applyNumberFormat="1" applyFont="1" applyBorder="1" applyAlignment="1">
      <alignment horizontal="center"/>
      <protection/>
    </xf>
    <xf numFmtId="165" fontId="7" fillId="0" borderId="1" xfId="20" applyNumberFormat="1" applyFont="1" applyFill="1" applyBorder="1" applyAlignment="1" applyProtection="1">
      <alignment wrapText="1"/>
      <protection/>
    </xf>
    <xf numFmtId="166" fontId="1" fillId="0" borderId="1" xfId="20" applyNumberFormat="1" applyFont="1" applyFill="1" applyBorder="1" applyAlignment="1">
      <alignment horizontal="left"/>
      <protection/>
    </xf>
    <xf numFmtId="40" fontId="8" fillId="0" borderId="1" xfId="20" applyNumberFormat="1" applyFont="1" applyBorder="1">
      <alignment/>
      <protection/>
    </xf>
    <xf numFmtId="166" fontId="1" fillId="0" borderId="1" xfId="20" applyNumberFormat="1" applyFill="1" applyBorder="1" applyAlignment="1">
      <alignment horizontal="left"/>
      <protection/>
    </xf>
    <xf numFmtId="166" fontId="1" fillId="0" borderId="1" xfId="20" applyNumberFormat="1" applyFont="1" applyFill="1" applyBorder="1" applyAlignment="1">
      <alignment horizontal="left" wrapText="1"/>
      <protection/>
    </xf>
    <xf numFmtId="14" fontId="0" fillId="0" borderId="1" xfId="0" applyNumberFormat="1" applyBorder="1"/>
    <xf numFmtId="0" fontId="0" fillId="0" borderId="1" xfId="0" applyBorder="1" applyAlignment="1">
      <alignment wrapText="1"/>
    </xf>
    <xf numFmtId="4" fontId="0" fillId="0" borderId="1" xfId="0" applyNumberForma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0"/>
  <sheetViews>
    <sheetView tabSelected="1" workbookViewId="0" topLeftCell="A1">
      <selection activeCell="B1" sqref="B1:B1048576"/>
    </sheetView>
  </sheetViews>
  <sheetFormatPr defaultColWidth="11.421875" defaultRowHeight="15"/>
  <cols>
    <col min="2" max="2" width="61.421875" style="0" customWidth="1"/>
    <col min="3" max="3" width="22.7109375" style="0" customWidth="1"/>
    <col min="4" max="4" width="22.28125" style="0" customWidth="1"/>
  </cols>
  <sheetData>
    <row r="1" spans="1:4" ht="23.1" customHeight="1">
      <c r="A1" s="2">
        <v>42859</v>
      </c>
      <c r="B1" s="3" t="s">
        <v>18</v>
      </c>
      <c r="C1" s="4">
        <v>1239971</v>
      </c>
      <c r="D1" s="1">
        <v>14095.19</v>
      </c>
    </row>
    <row r="2" spans="1:4" ht="23.1" customHeight="1">
      <c r="A2" s="2">
        <v>42859</v>
      </c>
      <c r="B2" s="3" t="s">
        <v>17</v>
      </c>
      <c r="C2" s="4" t="s">
        <v>0</v>
      </c>
      <c r="D2" s="1">
        <v>9770</v>
      </c>
    </row>
    <row r="3" spans="1:4" ht="23.1" customHeight="1">
      <c r="A3" s="2">
        <v>42859</v>
      </c>
      <c r="B3" s="3" t="s">
        <v>19</v>
      </c>
      <c r="C3" s="4" t="s">
        <v>1</v>
      </c>
      <c r="D3" s="1">
        <f>70791.12+1009.04</f>
        <v>71800.15999999999</v>
      </c>
    </row>
    <row r="4" spans="1:4" ht="23.1" customHeight="1">
      <c r="A4" s="2">
        <v>42860</v>
      </c>
      <c r="B4" s="3" t="s">
        <v>20</v>
      </c>
      <c r="C4" s="4" t="s">
        <v>2</v>
      </c>
      <c r="D4" s="1">
        <v>22966.61</v>
      </c>
    </row>
    <row r="5" spans="1:4" ht="23.1" customHeight="1">
      <c r="A5" s="2">
        <v>42860</v>
      </c>
      <c r="B5" s="3" t="s">
        <v>21</v>
      </c>
      <c r="C5" s="4">
        <v>2858238</v>
      </c>
      <c r="D5" s="1">
        <v>5785.84</v>
      </c>
    </row>
    <row r="6" spans="1:4" ht="23.1" customHeight="1">
      <c r="A6" s="2">
        <v>42866</v>
      </c>
      <c r="B6" s="5" t="s">
        <v>22</v>
      </c>
      <c r="C6" s="4" t="s">
        <v>3</v>
      </c>
      <c r="D6" s="1">
        <v>20298.48</v>
      </c>
    </row>
    <row r="7" spans="1:4" ht="23.1" customHeight="1">
      <c r="A7" s="2">
        <v>42860</v>
      </c>
      <c r="B7" s="3" t="s">
        <v>23</v>
      </c>
      <c r="C7" s="4">
        <v>28452099</v>
      </c>
      <c r="D7" s="1">
        <v>23548.54</v>
      </c>
    </row>
    <row r="8" spans="1:4" ht="23.1" customHeight="1">
      <c r="A8" s="2">
        <v>42860</v>
      </c>
      <c r="B8" s="3" t="s">
        <v>24</v>
      </c>
      <c r="C8" s="4" t="s">
        <v>4</v>
      </c>
      <c r="D8" s="1">
        <v>1609.07</v>
      </c>
    </row>
    <row r="9" spans="1:4" ht="23.1" customHeight="1">
      <c r="A9" s="2">
        <v>42860</v>
      </c>
      <c r="B9" s="3" t="s">
        <v>25</v>
      </c>
      <c r="C9" s="4">
        <v>2713629</v>
      </c>
      <c r="D9" s="1">
        <v>6996.89</v>
      </c>
    </row>
    <row r="10" spans="1:4" ht="23.1" customHeight="1">
      <c r="A10" s="2">
        <v>42860</v>
      </c>
      <c r="B10" s="3" t="s">
        <v>26</v>
      </c>
      <c r="C10" s="4" t="s">
        <v>5</v>
      </c>
      <c r="D10" s="1">
        <f>248029.37+1833.99</f>
        <v>249863.36</v>
      </c>
    </row>
    <row r="11" spans="1:4" ht="23.1" customHeight="1">
      <c r="A11" s="2">
        <v>42863</v>
      </c>
      <c r="B11" s="3" t="s">
        <v>27</v>
      </c>
      <c r="C11" s="4" t="s">
        <v>6</v>
      </c>
      <c r="D11" s="1">
        <v>166078.45</v>
      </c>
    </row>
    <row r="12" spans="1:4" ht="23.1" customHeight="1">
      <c r="A12" s="2">
        <v>42864</v>
      </c>
      <c r="B12" s="3" t="s">
        <v>28</v>
      </c>
      <c r="C12" s="4">
        <v>218970</v>
      </c>
      <c r="D12" s="1">
        <f>537558.6+8197.42</f>
        <v>545756.02</v>
      </c>
    </row>
    <row r="13" spans="1:4" ht="23.1" customHeight="1">
      <c r="A13" s="2">
        <v>42866</v>
      </c>
      <c r="B13" s="3" t="s">
        <v>29</v>
      </c>
      <c r="C13" s="4">
        <v>231497</v>
      </c>
      <c r="D13" s="1">
        <f>336338.67+5254.84</f>
        <v>341593.51</v>
      </c>
    </row>
    <row r="14" spans="1:4" ht="23.1" customHeight="1">
      <c r="A14" s="2">
        <v>42866</v>
      </c>
      <c r="B14" s="3" t="s">
        <v>30</v>
      </c>
      <c r="C14" s="4" t="s">
        <v>56</v>
      </c>
      <c r="D14" s="1">
        <v>9758</v>
      </c>
    </row>
    <row r="15" spans="1:4" ht="23.1" customHeight="1">
      <c r="A15" s="2">
        <v>42866</v>
      </c>
      <c r="B15" s="3" t="s">
        <v>31</v>
      </c>
      <c r="C15" s="4">
        <v>1872633</v>
      </c>
      <c r="D15" s="1">
        <v>42531.31</v>
      </c>
    </row>
    <row r="16" spans="1:4" ht="23.1" customHeight="1">
      <c r="A16" s="2">
        <v>42866</v>
      </c>
      <c r="B16" s="3" t="s">
        <v>32</v>
      </c>
      <c r="C16" s="4">
        <v>2922053</v>
      </c>
      <c r="D16" s="1">
        <v>22644.76</v>
      </c>
    </row>
    <row r="17" spans="1:4" ht="23.1" customHeight="1">
      <c r="A17" s="2">
        <v>42866</v>
      </c>
      <c r="B17" s="3" t="s">
        <v>33</v>
      </c>
      <c r="C17" s="4" t="s">
        <v>7</v>
      </c>
      <c r="D17" s="1">
        <f>308488.24+4789.06</f>
        <v>313277.3</v>
      </c>
    </row>
    <row r="18" spans="1:4" ht="23.1" customHeight="1">
      <c r="A18" s="2">
        <v>42874</v>
      </c>
      <c r="B18" s="3" t="s">
        <v>34</v>
      </c>
      <c r="C18" s="4" t="s">
        <v>8</v>
      </c>
      <c r="D18" s="1">
        <f>1721695.82+2569.12</f>
        <v>1724264.9400000002</v>
      </c>
    </row>
    <row r="19" spans="1:4" ht="23.1" customHeight="1">
      <c r="A19" s="2">
        <v>42874</v>
      </c>
      <c r="B19" s="3" t="s">
        <v>35</v>
      </c>
      <c r="C19" s="4">
        <v>189902</v>
      </c>
      <c r="D19" s="1">
        <f>204806.45+3117.214</f>
        <v>207923.66400000002</v>
      </c>
    </row>
    <row r="20" spans="1:4" ht="23.1" customHeight="1">
      <c r="A20" s="2">
        <v>42874</v>
      </c>
      <c r="B20" s="3" t="s">
        <v>36</v>
      </c>
      <c r="C20" s="4" t="s">
        <v>9</v>
      </c>
      <c r="D20" s="1">
        <f>769691.97+12613.42</f>
        <v>782305.39</v>
      </c>
    </row>
    <row r="21" spans="1:4" ht="23.1" customHeight="1">
      <c r="A21" s="2">
        <v>42874</v>
      </c>
      <c r="B21" s="3" t="s">
        <v>37</v>
      </c>
      <c r="C21" s="4">
        <v>3261831</v>
      </c>
      <c r="D21" s="1">
        <f>383705.61+6117.72</f>
        <v>389823.32999999996</v>
      </c>
    </row>
    <row r="22" spans="1:4" ht="23.1" customHeight="1">
      <c r="A22" s="2">
        <v>42874</v>
      </c>
      <c r="B22" s="3" t="s">
        <v>38</v>
      </c>
      <c r="C22" s="4">
        <v>248756</v>
      </c>
      <c r="D22" s="1">
        <f>246684.73+3894.26</f>
        <v>250578.99000000002</v>
      </c>
    </row>
    <row r="23" spans="1:4" ht="23.1" customHeight="1">
      <c r="A23" s="2">
        <v>42874</v>
      </c>
      <c r="B23" s="3" t="s">
        <v>22</v>
      </c>
      <c r="C23" s="4" t="s">
        <v>3</v>
      </c>
      <c r="D23" s="1">
        <v>9381.41</v>
      </c>
    </row>
    <row r="24" spans="1:4" ht="23.1" customHeight="1">
      <c r="A24" s="2">
        <v>42874</v>
      </c>
      <c r="B24" s="3" t="s">
        <v>39</v>
      </c>
      <c r="C24" s="4">
        <v>2375342</v>
      </c>
      <c r="D24" s="1">
        <v>21381.6</v>
      </c>
    </row>
    <row r="25" spans="1:4" ht="23.1" customHeight="1">
      <c r="A25" s="2">
        <v>42874</v>
      </c>
      <c r="B25" s="3" t="s">
        <v>40</v>
      </c>
      <c r="C25" s="4">
        <v>3223887</v>
      </c>
      <c r="D25" s="1">
        <v>27700.35</v>
      </c>
    </row>
    <row r="26" spans="1:4" ht="23.1" customHeight="1">
      <c r="A26" s="2">
        <v>42874</v>
      </c>
      <c r="B26" s="3" t="s">
        <v>41</v>
      </c>
      <c r="C26" s="4">
        <v>2874515</v>
      </c>
      <c r="D26" s="1">
        <v>13832.98</v>
      </c>
    </row>
    <row r="27" spans="1:4" ht="23.1" customHeight="1">
      <c r="A27" s="2">
        <v>42877</v>
      </c>
      <c r="B27" s="3" t="s">
        <v>42</v>
      </c>
      <c r="C27" s="4">
        <v>3352419</v>
      </c>
      <c r="D27" s="1">
        <v>22804.54</v>
      </c>
    </row>
    <row r="28" spans="1:4" ht="23.1" customHeight="1">
      <c r="A28" s="2">
        <v>42874</v>
      </c>
      <c r="B28" s="3" t="s">
        <v>43</v>
      </c>
      <c r="C28" s="4">
        <v>3630987</v>
      </c>
      <c r="D28" s="1">
        <v>533124.77</v>
      </c>
    </row>
    <row r="29" spans="1:4" ht="23.1" customHeight="1">
      <c r="A29" s="2">
        <v>42877</v>
      </c>
      <c r="B29" s="3" t="s">
        <v>44</v>
      </c>
      <c r="C29" s="4" t="s">
        <v>10</v>
      </c>
      <c r="D29" s="1">
        <f>97764.66+1521.28</f>
        <v>99285.94</v>
      </c>
    </row>
    <row r="30" spans="1:4" ht="23.1" customHeight="1">
      <c r="A30" s="2">
        <v>42877</v>
      </c>
      <c r="B30" s="3" t="s">
        <v>55</v>
      </c>
      <c r="C30" s="4">
        <v>3177127</v>
      </c>
      <c r="D30" s="1">
        <f>318265.52+4874.9</f>
        <v>323140.42000000004</v>
      </c>
    </row>
    <row r="31" spans="1:4" ht="23.1" customHeight="1">
      <c r="A31" s="2">
        <v>42877</v>
      </c>
      <c r="B31" s="3" t="s">
        <v>47</v>
      </c>
      <c r="C31" s="4" t="s">
        <v>11</v>
      </c>
      <c r="D31" s="1">
        <f>162690.27+2427.04</f>
        <v>165117.31</v>
      </c>
    </row>
    <row r="32" spans="1:4" ht="23.1" customHeight="1">
      <c r="A32" s="2">
        <v>42877</v>
      </c>
      <c r="B32" s="3" t="s">
        <v>48</v>
      </c>
      <c r="C32" s="4" t="s">
        <v>12</v>
      </c>
      <c r="D32" s="1">
        <v>207375.82</v>
      </c>
    </row>
    <row r="33" spans="1:4" ht="23.1" customHeight="1">
      <c r="A33" s="2">
        <v>42877</v>
      </c>
      <c r="B33" s="3" t="s">
        <v>46</v>
      </c>
      <c r="C33" s="4" t="s">
        <v>13</v>
      </c>
      <c r="D33" s="1">
        <v>239086.36</v>
      </c>
    </row>
    <row r="34" spans="1:4" ht="23.1" customHeight="1">
      <c r="A34" s="2">
        <v>42877</v>
      </c>
      <c r="B34" s="3" t="s">
        <v>45</v>
      </c>
      <c r="C34" s="4" t="s">
        <v>14</v>
      </c>
      <c r="D34" s="1">
        <f>130302.51+2127.38</f>
        <v>132429.88999999998</v>
      </c>
    </row>
    <row r="35" spans="1:4" ht="23.1" customHeight="1">
      <c r="A35" s="2">
        <v>42877</v>
      </c>
      <c r="B35" s="3" t="s">
        <v>49</v>
      </c>
      <c r="C35" s="4">
        <v>3385860</v>
      </c>
      <c r="D35" s="1">
        <v>23800.37</v>
      </c>
    </row>
    <row r="36" spans="1:4" ht="23.1" customHeight="1">
      <c r="A36" s="2">
        <v>42877</v>
      </c>
      <c r="B36" s="3" t="s">
        <v>50</v>
      </c>
      <c r="C36" s="4">
        <v>1785585</v>
      </c>
      <c r="D36" s="1">
        <v>58667.45</v>
      </c>
    </row>
    <row r="37" spans="1:4" ht="23.1" customHeight="1">
      <c r="A37" s="2">
        <v>42877</v>
      </c>
      <c r="B37" s="3" t="s">
        <v>51</v>
      </c>
      <c r="C37" s="4" t="s">
        <v>15</v>
      </c>
      <c r="D37" s="1">
        <f>96809.52+1580.2</f>
        <v>98389.72</v>
      </c>
    </row>
    <row r="38" spans="1:4" ht="23.1" customHeight="1">
      <c r="A38" s="2">
        <v>42877</v>
      </c>
      <c r="B38" s="3" t="s">
        <v>52</v>
      </c>
      <c r="C38" s="4">
        <v>2417262</v>
      </c>
      <c r="D38" s="1">
        <v>7439.89</v>
      </c>
    </row>
    <row r="39" spans="1:4" ht="23.1" customHeight="1">
      <c r="A39" s="2">
        <v>42877</v>
      </c>
      <c r="B39" s="3" t="s">
        <v>53</v>
      </c>
      <c r="C39" s="4">
        <v>309182</v>
      </c>
      <c r="D39" s="1">
        <v>7701.52</v>
      </c>
    </row>
    <row r="40" spans="1:4" ht="23.1" customHeight="1">
      <c r="A40" s="2">
        <v>42877</v>
      </c>
      <c r="B40" s="3" t="s">
        <v>54</v>
      </c>
      <c r="C40" s="4" t="s">
        <v>16</v>
      </c>
      <c r="D40" s="1">
        <f>104043.92+1666.52</f>
        <v>105710.44</v>
      </c>
    </row>
    <row r="41" spans="1:4" ht="17.25">
      <c r="A41" s="2">
        <v>42884</v>
      </c>
      <c r="B41" s="3" t="s">
        <v>90</v>
      </c>
      <c r="C41" s="4"/>
      <c r="D41" s="1">
        <v>9493.58</v>
      </c>
    </row>
    <row r="42" spans="1:4" ht="17.25">
      <c r="A42" s="2">
        <v>42884</v>
      </c>
      <c r="B42" s="3" t="s">
        <v>83</v>
      </c>
      <c r="C42" s="4">
        <v>2645366</v>
      </c>
      <c r="D42" s="1">
        <v>59183.18</v>
      </c>
    </row>
    <row r="43" spans="1:4" ht="17.25">
      <c r="A43" s="2">
        <v>42884</v>
      </c>
      <c r="B43" s="3" t="s">
        <v>84</v>
      </c>
      <c r="C43" s="4">
        <v>2682425</v>
      </c>
      <c r="D43" s="1">
        <v>29316.87</v>
      </c>
    </row>
    <row r="44" spans="1:4" ht="17.25">
      <c r="A44" s="2">
        <v>42884</v>
      </c>
      <c r="B44" s="3" t="s">
        <v>85</v>
      </c>
      <c r="C44" s="4">
        <v>1388695</v>
      </c>
      <c r="D44" s="1">
        <v>5888.99</v>
      </c>
    </row>
    <row r="45" spans="1:4" ht="17.25">
      <c r="A45" s="2">
        <v>42884</v>
      </c>
      <c r="B45" s="3" t="s">
        <v>86</v>
      </c>
      <c r="C45" s="4">
        <v>215059</v>
      </c>
      <c r="D45" s="1">
        <v>317288.94</v>
      </c>
    </row>
    <row r="46" spans="1:4" ht="17.25">
      <c r="A46" s="2">
        <v>42884</v>
      </c>
      <c r="B46" s="3" t="s">
        <v>87</v>
      </c>
      <c r="C46" s="4">
        <v>1536118</v>
      </c>
      <c r="D46" s="1">
        <v>542020.8</v>
      </c>
    </row>
    <row r="47" spans="1:4" ht="17.25">
      <c r="A47" s="2">
        <v>42884</v>
      </c>
      <c r="B47" s="3" t="s">
        <v>88</v>
      </c>
      <c r="C47" s="4">
        <v>1822392</v>
      </c>
      <c r="D47" s="1">
        <v>195058.99</v>
      </c>
    </row>
    <row r="48" spans="1:4" ht="17.25">
      <c r="A48" s="2">
        <v>42884</v>
      </c>
      <c r="B48" s="3" t="s">
        <v>89</v>
      </c>
      <c r="C48" s="4" t="s">
        <v>82</v>
      </c>
      <c r="D48" s="1">
        <f>126573.23+2531.46</f>
        <v>129104.69</v>
      </c>
    </row>
    <row r="49" spans="1:4" ht="17.25">
      <c r="A49" s="2">
        <v>42858</v>
      </c>
      <c r="B49" s="3" t="s">
        <v>57</v>
      </c>
      <c r="C49" s="4">
        <v>808024</v>
      </c>
      <c r="D49" s="1">
        <v>97037.85</v>
      </c>
    </row>
    <row r="50" spans="1:4" ht="17.25">
      <c r="A50" s="2">
        <v>42858</v>
      </c>
      <c r="B50" s="3" t="s">
        <v>58</v>
      </c>
      <c r="C50" s="4" t="s">
        <v>59</v>
      </c>
      <c r="D50" s="1">
        <v>714862.44</v>
      </c>
    </row>
    <row r="51" spans="1:4" ht="17.25">
      <c r="A51" s="2">
        <v>42865</v>
      </c>
      <c r="B51" s="3" t="s">
        <v>80</v>
      </c>
      <c r="C51" s="4"/>
      <c r="D51" s="1">
        <f>2906684.73*2</f>
        <v>5813369.46</v>
      </c>
    </row>
    <row r="52" spans="1:4" ht="17.25">
      <c r="A52" s="2">
        <v>42865</v>
      </c>
      <c r="B52" s="3" t="s">
        <v>60</v>
      </c>
      <c r="C52" s="4" t="s">
        <v>61</v>
      </c>
      <c r="D52" s="1">
        <v>31710116</v>
      </c>
    </row>
    <row r="53" spans="1:4" ht="17.25">
      <c r="A53" s="2">
        <v>42867</v>
      </c>
      <c r="B53" s="3" t="s">
        <v>62</v>
      </c>
      <c r="C53" s="4"/>
      <c r="D53" s="1">
        <v>22938.38</v>
      </c>
    </row>
    <row r="54" spans="1:4" ht="17.25">
      <c r="A54" s="2">
        <v>42867</v>
      </c>
      <c r="B54" s="3" t="s">
        <v>63</v>
      </c>
      <c r="C54" s="4" t="s">
        <v>64</v>
      </c>
      <c r="D54" s="1">
        <v>21286.18</v>
      </c>
    </row>
    <row r="55" spans="1:4" ht="17.25">
      <c r="A55" s="2">
        <v>42867</v>
      </c>
      <c r="B55" s="3" t="s">
        <v>65</v>
      </c>
      <c r="C55" s="4">
        <v>1968590</v>
      </c>
      <c r="D55" s="1">
        <v>935783.94</v>
      </c>
    </row>
    <row r="56" spans="1:4" ht="17.25">
      <c r="A56" s="2">
        <v>42867</v>
      </c>
      <c r="B56" s="3" t="s">
        <v>66</v>
      </c>
      <c r="C56" s="4" t="s">
        <v>67</v>
      </c>
      <c r="D56" s="1">
        <v>1149077.46</v>
      </c>
    </row>
    <row r="57" spans="1:4" ht="17.25">
      <c r="A57" s="2">
        <v>42867</v>
      </c>
      <c r="B57" s="3" t="s">
        <v>68</v>
      </c>
      <c r="C57" s="4" t="s">
        <v>69</v>
      </c>
      <c r="D57" s="1">
        <v>4402354.01</v>
      </c>
    </row>
    <row r="58" spans="1:4" ht="17.25">
      <c r="A58" s="2">
        <v>42870</v>
      </c>
      <c r="B58" s="3" t="s">
        <v>70</v>
      </c>
      <c r="C58" s="4" t="s">
        <v>71</v>
      </c>
      <c r="D58" s="1">
        <v>282540.11</v>
      </c>
    </row>
    <row r="59" spans="1:4" ht="17.25">
      <c r="A59" s="2">
        <v>42870</v>
      </c>
      <c r="B59" s="3" t="s">
        <v>60</v>
      </c>
      <c r="C59" s="4" t="s">
        <v>61</v>
      </c>
      <c r="D59" s="1">
        <v>380573.6</v>
      </c>
    </row>
    <row r="60" spans="1:4" ht="17.25">
      <c r="A60" s="2">
        <v>42870</v>
      </c>
      <c r="B60" s="3" t="s">
        <v>81</v>
      </c>
      <c r="C60" s="4"/>
      <c r="D60" s="1">
        <v>9505568.04</v>
      </c>
    </row>
    <row r="61" spans="1:4" ht="17.25">
      <c r="A61" s="2">
        <v>42870</v>
      </c>
      <c r="B61" s="3" t="s">
        <v>72</v>
      </c>
      <c r="C61" s="4" t="s">
        <v>73</v>
      </c>
      <c r="D61" s="1">
        <v>474486.99</v>
      </c>
    </row>
    <row r="62" spans="1:4" ht="17.25">
      <c r="A62" s="2">
        <v>42877</v>
      </c>
      <c r="B62" s="3" t="s">
        <v>74</v>
      </c>
      <c r="C62" s="4">
        <v>2365775</v>
      </c>
      <c r="D62" s="1">
        <v>1254429.78</v>
      </c>
    </row>
    <row r="63" spans="1:4" ht="17.25">
      <c r="A63" s="2">
        <v>42877</v>
      </c>
      <c r="B63" s="3" t="s">
        <v>110</v>
      </c>
      <c r="C63" s="4"/>
      <c r="D63" s="1">
        <v>1585786.12</v>
      </c>
    </row>
    <row r="64" spans="1:4" ht="17.25">
      <c r="A64" s="2">
        <v>42879</v>
      </c>
      <c r="B64" s="3" t="s">
        <v>75</v>
      </c>
      <c r="C64" s="4" t="s">
        <v>76</v>
      </c>
      <c r="D64" s="1">
        <v>208925.71</v>
      </c>
    </row>
    <row r="65" spans="1:4" ht="17.25">
      <c r="A65" s="2">
        <v>42879</v>
      </c>
      <c r="B65" s="3" t="s">
        <v>77</v>
      </c>
      <c r="C65" s="4" t="s">
        <v>78</v>
      </c>
      <c r="D65" s="1">
        <v>3663868.98</v>
      </c>
    </row>
    <row r="66" spans="1:4" ht="17.25">
      <c r="A66" s="2">
        <v>42879</v>
      </c>
      <c r="B66" s="3" t="s">
        <v>79</v>
      </c>
      <c r="C66" s="4">
        <v>209272</v>
      </c>
      <c r="D66" s="1">
        <v>172668.98</v>
      </c>
    </row>
    <row r="67" spans="1:4" ht="17.25">
      <c r="A67" s="2">
        <v>42884</v>
      </c>
      <c r="B67" s="3" t="s">
        <v>75</v>
      </c>
      <c r="C67" s="4" t="s">
        <v>76</v>
      </c>
      <c r="D67" s="1">
        <v>208925.71</v>
      </c>
    </row>
    <row r="68" spans="1:4" ht="17.25">
      <c r="A68" s="2">
        <v>42884</v>
      </c>
      <c r="B68" s="3" t="s">
        <v>77</v>
      </c>
      <c r="C68" s="4" t="s">
        <v>78</v>
      </c>
      <c r="D68" s="1">
        <v>3663868.98</v>
      </c>
    </row>
    <row r="69" spans="1:4" ht="17.25">
      <c r="A69" s="2">
        <v>42885</v>
      </c>
      <c r="B69" s="3" t="s">
        <v>91</v>
      </c>
      <c r="C69" s="4" t="s">
        <v>92</v>
      </c>
      <c r="D69" s="1">
        <v>206857.4</v>
      </c>
    </row>
    <row r="70" spans="1:4" ht="17.25">
      <c r="A70" s="2">
        <v>42885</v>
      </c>
      <c r="B70" s="3" t="s">
        <v>93</v>
      </c>
      <c r="C70" s="4" t="s">
        <v>94</v>
      </c>
      <c r="D70" s="1">
        <v>134301.76</v>
      </c>
    </row>
    <row r="71" spans="1:4" ht="17.25">
      <c r="A71" s="2">
        <v>42885</v>
      </c>
      <c r="B71" s="3" t="s">
        <v>95</v>
      </c>
      <c r="C71" s="4">
        <v>188107</v>
      </c>
      <c r="D71" s="1">
        <v>97215.54</v>
      </c>
    </row>
    <row r="72" spans="1:4" ht="17.25">
      <c r="A72" s="2">
        <v>42885</v>
      </c>
      <c r="B72" s="3" t="s">
        <v>96</v>
      </c>
      <c r="C72" s="4">
        <v>2503994</v>
      </c>
      <c r="D72" s="1">
        <v>20373</v>
      </c>
    </row>
    <row r="73" spans="1:4" ht="17.25">
      <c r="A73" s="2">
        <v>42885</v>
      </c>
      <c r="B73" s="3" t="s">
        <v>97</v>
      </c>
      <c r="C73" s="4" t="s">
        <v>98</v>
      </c>
      <c r="D73" s="1">
        <v>75158.88</v>
      </c>
    </row>
    <row r="74" spans="1:4" ht="17.25">
      <c r="A74" s="2">
        <v>42885</v>
      </c>
      <c r="B74" s="3" t="s">
        <v>99</v>
      </c>
      <c r="C74" s="4">
        <v>633030</v>
      </c>
      <c r="D74" s="1">
        <v>116820.04</v>
      </c>
    </row>
    <row r="75" spans="1:4" ht="17.25">
      <c r="A75" s="2">
        <v>42885</v>
      </c>
      <c r="B75" s="3" t="s">
        <v>100</v>
      </c>
      <c r="C75" s="4">
        <v>204472</v>
      </c>
      <c r="D75" s="1">
        <v>177209.08</v>
      </c>
    </row>
    <row r="76" spans="1:4" ht="17.25">
      <c r="A76" s="2">
        <v>42885</v>
      </c>
      <c r="B76" s="3" t="s">
        <v>101</v>
      </c>
      <c r="C76" s="4">
        <v>277806</v>
      </c>
      <c r="D76" s="1">
        <v>494490.67</v>
      </c>
    </row>
    <row r="77" spans="1:4" ht="17.25">
      <c r="A77" s="2">
        <v>42885</v>
      </c>
      <c r="B77" s="3" t="s">
        <v>102</v>
      </c>
      <c r="C77" s="4" t="s">
        <v>103</v>
      </c>
      <c r="D77" s="1">
        <v>1942088.73</v>
      </c>
    </row>
    <row r="78" spans="1:4" ht="17.25">
      <c r="A78" s="2">
        <v>42885</v>
      </c>
      <c r="B78" s="3" t="s">
        <v>104</v>
      </c>
      <c r="C78" s="4" t="s">
        <v>105</v>
      </c>
      <c r="D78" s="1">
        <v>549268.8</v>
      </c>
    </row>
    <row r="79" spans="1:4" ht="17.25">
      <c r="A79" s="2">
        <v>42885</v>
      </c>
      <c r="B79" s="3" t="s">
        <v>106</v>
      </c>
      <c r="C79" s="4">
        <v>128604</v>
      </c>
      <c r="D79" s="1">
        <v>1723728.29</v>
      </c>
    </row>
    <row r="80" spans="1:4" ht="17.25">
      <c r="A80" s="2">
        <v>42885</v>
      </c>
      <c r="B80" s="3" t="s">
        <v>107</v>
      </c>
      <c r="C80" s="4">
        <v>2315738</v>
      </c>
      <c r="D80" s="1">
        <v>3408874.032</v>
      </c>
    </row>
    <row r="81" spans="1:4" ht="17.25">
      <c r="A81" s="2">
        <v>42885</v>
      </c>
      <c r="B81" s="3" t="s">
        <v>108</v>
      </c>
      <c r="C81" s="4" t="s">
        <v>109</v>
      </c>
      <c r="D81" s="1">
        <v>6056163.02</v>
      </c>
    </row>
    <row r="82" spans="1:4" ht="26.25">
      <c r="A82" s="6">
        <v>42857</v>
      </c>
      <c r="B82" s="7" t="s">
        <v>111</v>
      </c>
      <c r="C82" s="8" t="s">
        <v>112</v>
      </c>
      <c r="D82" s="9">
        <v>13614.09</v>
      </c>
    </row>
    <row r="83" spans="1:4" ht="26.25">
      <c r="A83" s="6">
        <v>42858</v>
      </c>
      <c r="B83" s="7" t="s">
        <v>113</v>
      </c>
      <c r="C83" s="8" t="s">
        <v>114</v>
      </c>
      <c r="D83" s="9">
        <v>5310.15</v>
      </c>
    </row>
    <row r="84" spans="1:4" ht="26.25">
      <c r="A84" s="6">
        <v>42858</v>
      </c>
      <c r="B84" s="7" t="s">
        <v>115</v>
      </c>
      <c r="C84" s="8" t="s">
        <v>116</v>
      </c>
      <c r="D84" s="9">
        <v>6401.21</v>
      </c>
    </row>
    <row r="85" spans="1:4" ht="15.75">
      <c r="A85" s="6">
        <v>42858</v>
      </c>
      <c r="B85" s="7" t="s">
        <v>117</v>
      </c>
      <c r="C85" s="8" t="s">
        <v>118</v>
      </c>
      <c r="D85" s="9">
        <v>15488.61</v>
      </c>
    </row>
    <row r="86" spans="1:4" ht="26.25">
      <c r="A86" s="6">
        <v>42858</v>
      </c>
      <c r="B86" s="7" t="s">
        <v>119</v>
      </c>
      <c r="C86" s="10" t="s">
        <v>120</v>
      </c>
      <c r="D86" s="9">
        <v>10139.46</v>
      </c>
    </row>
    <row r="87" spans="1:4" ht="26.25">
      <c r="A87" s="6">
        <v>42858</v>
      </c>
      <c r="B87" s="7" t="s">
        <v>121</v>
      </c>
      <c r="C87" s="10" t="s">
        <v>122</v>
      </c>
      <c r="D87" s="9">
        <v>18855.5</v>
      </c>
    </row>
    <row r="88" spans="1:4" ht="26.25">
      <c r="A88" s="6">
        <v>42859</v>
      </c>
      <c r="B88" s="7" t="s">
        <v>123</v>
      </c>
      <c r="C88" s="10" t="s">
        <v>124</v>
      </c>
      <c r="D88" s="9">
        <v>5617.07</v>
      </c>
    </row>
    <row r="89" spans="1:4" ht="26.25">
      <c r="A89" s="6">
        <v>42859</v>
      </c>
      <c r="B89" s="7" t="s">
        <v>125</v>
      </c>
      <c r="C89" s="10" t="s">
        <v>126</v>
      </c>
      <c r="D89" s="9">
        <v>2063.76</v>
      </c>
    </row>
    <row r="90" spans="1:4" ht="26.25">
      <c r="A90" s="6">
        <v>42859</v>
      </c>
      <c r="B90" s="7" t="s">
        <v>127</v>
      </c>
      <c r="C90" s="10" t="s">
        <v>128</v>
      </c>
      <c r="D90" s="9">
        <v>2134.36</v>
      </c>
    </row>
    <row r="91" spans="1:4" ht="26.25">
      <c r="A91" s="6">
        <v>42859</v>
      </c>
      <c r="B91" s="7" t="s">
        <v>129</v>
      </c>
      <c r="C91" s="10" t="s">
        <v>130</v>
      </c>
      <c r="D91" s="9">
        <v>2280.45</v>
      </c>
    </row>
    <row r="92" spans="1:4" ht="39">
      <c r="A92" s="6">
        <v>42830</v>
      </c>
      <c r="B92" s="7" t="s">
        <v>131</v>
      </c>
      <c r="C92" s="8" t="s">
        <v>132</v>
      </c>
      <c r="D92" s="9">
        <v>226045.62</v>
      </c>
    </row>
    <row r="93" spans="1:4" ht="39">
      <c r="A93" s="6">
        <v>42830</v>
      </c>
      <c r="B93" s="7" t="s">
        <v>133</v>
      </c>
      <c r="C93" s="8" t="s">
        <v>134</v>
      </c>
      <c r="D93" s="9">
        <v>381330.22</v>
      </c>
    </row>
    <row r="94" spans="1:4" ht="26.25">
      <c r="A94" s="6">
        <v>42830</v>
      </c>
      <c r="B94" s="7" t="s">
        <v>121</v>
      </c>
      <c r="C94" s="8" t="s">
        <v>122</v>
      </c>
      <c r="D94" s="9">
        <v>642653.62</v>
      </c>
    </row>
    <row r="95" spans="1:4" ht="26.25">
      <c r="A95" s="6">
        <v>42863</v>
      </c>
      <c r="B95" s="7" t="s">
        <v>135</v>
      </c>
      <c r="C95" s="11" t="s">
        <v>136</v>
      </c>
      <c r="D95" s="9">
        <v>2132.52</v>
      </c>
    </row>
    <row r="96" spans="1:4" ht="26.25">
      <c r="A96" s="6">
        <v>42863</v>
      </c>
      <c r="B96" s="7" t="s">
        <v>137</v>
      </c>
      <c r="C96" s="11" t="s">
        <v>138</v>
      </c>
      <c r="D96" s="9">
        <v>2634.25</v>
      </c>
    </row>
    <row r="97" spans="1:4" ht="26.25">
      <c r="A97" s="6">
        <v>42863</v>
      </c>
      <c r="B97" s="7" t="s">
        <v>139</v>
      </c>
      <c r="C97" s="11" t="s">
        <v>140</v>
      </c>
      <c r="D97" s="9">
        <v>52100</v>
      </c>
    </row>
    <row r="98" spans="1:4" ht="39">
      <c r="A98" s="6">
        <v>42867</v>
      </c>
      <c r="B98" s="7" t="s">
        <v>158</v>
      </c>
      <c r="C98" s="8" t="s">
        <v>159</v>
      </c>
      <c r="D98" s="9">
        <v>248850.98</v>
      </c>
    </row>
    <row r="99" spans="1:4" ht="26.25">
      <c r="A99" s="6">
        <v>42867</v>
      </c>
      <c r="B99" s="7" t="s">
        <v>160</v>
      </c>
      <c r="C99" s="8" t="s">
        <v>161</v>
      </c>
      <c r="D99" s="9">
        <v>4252</v>
      </c>
    </row>
    <row r="100" spans="1:4" ht="39">
      <c r="A100" s="6">
        <v>42867</v>
      </c>
      <c r="B100" s="7" t="s">
        <v>162</v>
      </c>
      <c r="C100" s="8" t="s">
        <v>163</v>
      </c>
      <c r="D100" s="9">
        <v>257892.42</v>
      </c>
    </row>
    <row r="101" spans="1:4" ht="26.25">
      <c r="A101" s="6">
        <v>42867</v>
      </c>
      <c r="B101" s="7" t="s">
        <v>164</v>
      </c>
      <c r="C101" s="8" t="s">
        <v>165</v>
      </c>
      <c r="D101" s="9">
        <v>1449574.4</v>
      </c>
    </row>
    <row r="102" spans="1:4" ht="26.25">
      <c r="A102" s="6">
        <v>42870</v>
      </c>
      <c r="B102" s="7" t="s">
        <v>166</v>
      </c>
      <c r="C102" s="8" t="s">
        <v>167</v>
      </c>
      <c r="D102" s="9">
        <v>11830.82</v>
      </c>
    </row>
    <row r="103" spans="1:4" ht="26.25">
      <c r="A103" s="6">
        <v>42870</v>
      </c>
      <c r="B103" s="7" t="s">
        <v>168</v>
      </c>
      <c r="C103" s="8" t="s">
        <v>169</v>
      </c>
      <c r="D103" s="9">
        <v>665916.73</v>
      </c>
    </row>
    <row r="104" spans="1:4" ht="26.25">
      <c r="A104" s="6">
        <v>42870</v>
      </c>
      <c r="B104" s="7" t="s">
        <v>170</v>
      </c>
      <c r="C104" s="8" t="s">
        <v>171</v>
      </c>
      <c r="D104" s="9">
        <v>178.78</v>
      </c>
    </row>
    <row r="105" spans="1:4" ht="39">
      <c r="A105" s="6">
        <v>42870</v>
      </c>
      <c r="B105" s="7" t="s">
        <v>172</v>
      </c>
      <c r="C105" s="8" t="s">
        <v>173</v>
      </c>
      <c r="D105" s="9">
        <v>3677.65</v>
      </c>
    </row>
    <row r="106" spans="1:4" ht="39">
      <c r="A106" s="6">
        <v>42870</v>
      </c>
      <c r="B106" s="7" t="s">
        <v>172</v>
      </c>
      <c r="C106" s="8" t="s">
        <v>174</v>
      </c>
      <c r="D106" s="9">
        <v>4114.1</v>
      </c>
    </row>
    <row r="107" spans="1:4" ht="39">
      <c r="A107" s="6">
        <v>42870</v>
      </c>
      <c r="B107" s="7" t="s">
        <v>172</v>
      </c>
      <c r="C107" s="8" t="s">
        <v>175</v>
      </c>
      <c r="D107" s="9">
        <v>4145.77</v>
      </c>
    </row>
    <row r="108" spans="1:4" ht="26.25">
      <c r="A108" s="6">
        <v>42870</v>
      </c>
      <c r="B108" s="7" t="s">
        <v>176</v>
      </c>
      <c r="C108" s="8" t="s">
        <v>177</v>
      </c>
      <c r="D108" s="9">
        <v>1950503.04</v>
      </c>
    </row>
    <row r="109" spans="1:4" ht="39">
      <c r="A109" s="6">
        <v>42870</v>
      </c>
      <c r="B109" s="7" t="s">
        <v>178</v>
      </c>
      <c r="C109" s="8" t="s">
        <v>179</v>
      </c>
      <c r="D109" s="9">
        <v>533124.77</v>
      </c>
    </row>
    <row r="110" spans="1:4" ht="26.25">
      <c r="A110" s="6">
        <v>42870</v>
      </c>
      <c r="B110" s="7" t="s">
        <v>180</v>
      </c>
      <c r="C110" s="8" t="s">
        <v>181</v>
      </c>
      <c r="D110" s="9">
        <v>11839.77</v>
      </c>
    </row>
    <row r="111" spans="1:4" ht="15.75">
      <c r="A111" s="6">
        <v>42865</v>
      </c>
      <c r="B111" s="7" t="s">
        <v>142</v>
      </c>
      <c r="C111" s="11" t="s">
        <v>143</v>
      </c>
      <c r="D111" s="9">
        <v>19796.75</v>
      </c>
    </row>
    <row r="112" spans="1:4" ht="26.25">
      <c r="A112" s="6">
        <v>42865</v>
      </c>
      <c r="B112" s="7" t="s">
        <v>144</v>
      </c>
      <c r="C112" s="11" t="s">
        <v>145</v>
      </c>
      <c r="D112" s="9">
        <v>3243.07</v>
      </c>
    </row>
    <row r="113" spans="1:4" ht="15.75">
      <c r="A113" s="6">
        <v>42865</v>
      </c>
      <c r="B113" s="7" t="s">
        <v>142</v>
      </c>
      <c r="C113" s="11" t="s">
        <v>146</v>
      </c>
      <c r="D113" s="9">
        <v>5003.43</v>
      </c>
    </row>
    <row r="114" spans="1:4" ht="39">
      <c r="A114" s="6">
        <v>42865</v>
      </c>
      <c r="B114" s="7" t="s">
        <v>147</v>
      </c>
      <c r="C114" s="11" t="s">
        <v>148</v>
      </c>
      <c r="D114" s="9">
        <v>9667.86</v>
      </c>
    </row>
    <row r="115" spans="1:4" ht="26.25">
      <c r="A115" s="6">
        <v>42866</v>
      </c>
      <c r="B115" s="7" t="s">
        <v>149</v>
      </c>
      <c r="C115" s="11" t="s">
        <v>150</v>
      </c>
      <c r="D115" s="9">
        <v>19873.36</v>
      </c>
    </row>
    <row r="116" spans="1:4" ht="26.25">
      <c r="A116" s="6">
        <v>42866</v>
      </c>
      <c r="B116" s="7" t="s">
        <v>151</v>
      </c>
      <c r="C116" s="11" t="s">
        <v>152</v>
      </c>
      <c r="D116" s="9">
        <v>10000</v>
      </c>
    </row>
    <row r="117" spans="1:4" ht="26.25">
      <c r="A117" s="6">
        <v>42866</v>
      </c>
      <c r="B117" s="7" t="s">
        <v>141</v>
      </c>
      <c r="C117" s="11" t="s">
        <v>153</v>
      </c>
      <c r="D117" s="9">
        <v>15730.94</v>
      </c>
    </row>
    <row r="118" spans="1:4" ht="26.25">
      <c r="A118" s="6">
        <v>42866</v>
      </c>
      <c r="B118" s="7" t="s">
        <v>154</v>
      </c>
      <c r="C118" s="11" t="s">
        <v>155</v>
      </c>
      <c r="D118" s="9">
        <v>10973.24</v>
      </c>
    </row>
    <row r="119" spans="1:4" ht="26.25">
      <c r="A119" s="6">
        <v>42866</v>
      </c>
      <c r="B119" s="7" t="s">
        <v>156</v>
      </c>
      <c r="C119" s="11" t="s">
        <v>157</v>
      </c>
      <c r="D119" s="9">
        <v>228206.36</v>
      </c>
    </row>
    <row r="120" spans="1:4" ht="39">
      <c r="A120" s="6">
        <v>42871</v>
      </c>
      <c r="B120" s="7" t="s">
        <v>182</v>
      </c>
      <c r="C120" s="8" t="s">
        <v>183</v>
      </c>
      <c r="D120" s="9">
        <v>15000</v>
      </c>
    </row>
    <row r="121" spans="1:4" ht="26.25">
      <c r="A121" s="6">
        <v>42872</v>
      </c>
      <c r="B121" s="7" t="s">
        <v>184</v>
      </c>
      <c r="C121" s="8" t="s">
        <v>185</v>
      </c>
      <c r="D121" s="9">
        <v>2134.36</v>
      </c>
    </row>
    <row r="122" spans="1:4" ht="26.25">
      <c r="A122" s="6">
        <v>42872</v>
      </c>
      <c r="B122" s="7" t="s">
        <v>186</v>
      </c>
      <c r="C122" s="8" t="s">
        <v>187</v>
      </c>
      <c r="D122" s="9">
        <v>12975.82</v>
      </c>
    </row>
    <row r="123" spans="1:4" ht="15.75">
      <c r="A123" s="6">
        <v>42872</v>
      </c>
      <c r="B123" s="7" t="s">
        <v>188</v>
      </c>
      <c r="C123" s="8" t="s">
        <v>189</v>
      </c>
      <c r="D123" s="9">
        <v>31630.19</v>
      </c>
    </row>
    <row r="124" spans="1:4" ht="26.25">
      <c r="A124" s="6">
        <v>42873</v>
      </c>
      <c r="B124" s="7" t="s">
        <v>190</v>
      </c>
      <c r="C124" s="8" t="s">
        <v>191</v>
      </c>
      <c r="D124" s="9">
        <v>22011.47</v>
      </c>
    </row>
    <row r="125" spans="1:4" ht="26.25">
      <c r="A125" s="6">
        <v>42873</v>
      </c>
      <c r="B125" s="7" t="s">
        <v>192</v>
      </c>
      <c r="C125" s="8" t="s">
        <v>193</v>
      </c>
      <c r="D125" s="9">
        <v>12821.82</v>
      </c>
    </row>
    <row r="126" spans="1:4" ht="51.75">
      <c r="A126" s="6">
        <v>42873</v>
      </c>
      <c r="B126" s="7" t="s">
        <v>194</v>
      </c>
      <c r="C126" s="8" t="s">
        <v>195</v>
      </c>
      <c r="D126" s="9">
        <v>7272.03</v>
      </c>
    </row>
    <row r="127" spans="1:4" ht="26.25">
      <c r="A127" s="6">
        <v>42874</v>
      </c>
      <c r="B127" s="7" t="s">
        <v>196</v>
      </c>
      <c r="C127" s="8" t="s">
        <v>197</v>
      </c>
      <c r="D127" s="9">
        <v>17113.94</v>
      </c>
    </row>
    <row r="128" spans="1:4" ht="26.25">
      <c r="A128" s="6">
        <v>42877</v>
      </c>
      <c r="B128" s="7" t="s">
        <v>198</v>
      </c>
      <c r="C128" s="8" t="s">
        <v>199</v>
      </c>
      <c r="D128" s="9">
        <v>281978.12</v>
      </c>
    </row>
    <row r="129" spans="1:4" ht="39">
      <c r="A129" s="6">
        <v>42877</v>
      </c>
      <c r="B129" s="7" t="s">
        <v>200</v>
      </c>
      <c r="C129" s="8" t="s">
        <v>201</v>
      </c>
      <c r="D129" s="9">
        <v>93342.62</v>
      </c>
    </row>
    <row r="130" spans="1:4" ht="39">
      <c r="A130" s="6">
        <v>42877</v>
      </c>
      <c r="B130" s="7" t="s">
        <v>202</v>
      </c>
      <c r="C130" s="8" t="s">
        <v>203</v>
      </c>
      <c r="D130" s="9">
        <v>338384.63</v>
      </c>
    </row>
    <row r="131" spans="1:4" ht="26.25">
      <c r="A131" s="6">
        <v>42877</v>
      </c>
      <c r="B131" s="7" t="s">
        <v>204</v>
      </c>
      <c r="C131" s="8" t="s">
        <v>205</v>
      </c>
      <c r="D131" s="9">
        <v>10500</v>
      </c>
    </row>
    <row r="132" spans="1:4" ht="30">
      <c r="A132" s="12">
        <v>42878</v>
      </c>
      <c r="B132" s="13" t="s">
        <v>206</v>
      </c>
      <c r="C132" s="13" t="s">
        <v>207</v>
      </c>
      <c r="D132" s="14">
        <v>2134.36</v>
      </c>
    </row>
    <row r="133" spans="1:4" ht="30">
      <c r="A133" s="12">
        <v>42878</v>
      </c>
      <c r="B133" s="13" t="s">
        <v>208</v>
      </c>
      <c r="C133" s="13" t="s">
        <v>209</v>
      </c>
      <c r="D133" s="14">
        <v>2138.79</v>
      </c>
    </row>
    <row r="134" spans="1:4" ht="30">
      <c r="A134" s="12">
        <v>42878</v>
      </c>
      <c r="B134" s="13" t="s">
        <v>210</v>
      </c>
      <c r="C134" s="13" t="s">
        <v>211</v>
      </c>
      <c r="D134" s="14">
        <v>16247.56</v>
      </c>
    </row>
    <row r="135" spans="1:4" ht="30">
      <c r="A135" s="12">
        <v>42878</v>
      </c>
      <c r="B135" s="13" t="s">
        <v>212</v>
      </c>
      <c r="C135" s="13" t="s">
        <v>213</v>
      </c>
      <c r="D135" s="14">
        <v>17137.23</v>
      </c>
    </row>
    <row r="136" spans="1:4" ht="15">
      <c r="A136" s="12">
        <v>42879</v>
      </c>
      <c r="B136" s="13" t="s">
        <v>223</v>
      </c>
      <c r="C136" s="13" t="s">
        <v>214</v>
      </c>
      <c r="D136" s="14">
        <v>61907.73</v>
      </c>
    </row>
    <row r="137" spans="1:4" ht="30">
      <c r="A137" s="12">
        <v>42879</v>
      </c>
      <c r="B137" s="13" t="s">
        <v>215</v>
      </c>
      <c r="C137" s="13" t="s">
        <v>216</v>
      </c>
      <c r="D137" s="14">
        <v>2134.36</v>
      </c>
    </row>
    <row r="138" spans="1:4" ht="30">
      <c r="A138" s="12">
        <v>42879</v>
      </c>
      <c r="B138" s="13" t="s">
        <v>217</v>
      </c>
      <c r="C138" s="13" t="s">
        <v>218</v>
      </c>
      <c r="D138" s="14">
        <v>22575.98</v>
      </c>
    </row>
    <row r="139" spans="1:4" ht="45">
      <c r="A139" s="12">
        <v>42879</v>
      </c>
      <c r="B139" s="13" t="s">
        <v>219</v>
      </c>
      <c r="C139" s="13" t="s">
        <v>220</v>
      </c>
      <c r="D139" s="14">
        <v>101712.66</v>
      </c>
    </row>
    <row r="140" spans="1:4" ht="30">
      <c r="A140" s="12">
        <v>42879</v>
      </c>
      <c r="B140" s="13" t="s">
        <v>221</v>
      </c>
      <c r="C140" s="13" t="s">
        <v>222</v>
      </c>
      <c r="D140" s="14">
        <v>123380.53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Cordoba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Daniel Sanchez</dc:creator>
  <cp:keywords/>
  <dc:description/>
  <cp:lastModifiedBy>Ruben Godoy</cp:lastModifiedBy>
  <dcterms:created xsi:type="dcterms:W3CDTF">2017-05-26T14:40:49Z</dcterms:created>
  <dcterms:modified xsi:type="dcterms:W3CDTF">2017-06-02T16:46:28Z</dcterms:modified>
  <cp:category/>
  <cp:version/>
  <cp:contentType/>
  <cp:contentStatus/>
</cp:coreProperties>
</file>