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<sst xmlns="http://schemas.openxmlformats.org/spreadsheetml/2006/main" count="187" uniqueCount="55">
  <si>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</si>
  <si>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</si>
  <si>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</si>
  <si>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</si>
  <si>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</si>
  <si>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</si>
  <si>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</si>
  <si>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</si>
  <si>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</si>
  <si>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</si>
  <si>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</si>
  <si>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</si>
  <si>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</si>
  <si>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t>Monto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</si>
  <si>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</si>
  <si>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</si>
  <si>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</si>
  <si>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</si>
  <si>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</si>
  <si>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</si>
  <si>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</si>
  <si>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</si>
  <si>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</si>
  <si>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</si>
  <si>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</si>
  <si>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</si>
  <si>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</si>
  <si>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</si>
  <si>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</si>
  <si>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</si>
  <si>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</si>
  <si>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</si>
  <si>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</si>
  <si>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</si>
  <si>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</si>
  <si>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</si>
  <si>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</si>
  <si>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</si>
  <si>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</si>
  <si>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</si>
  <si>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</si>
  <si>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</si>
  <si>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</si>
  <si>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</si>
  <si>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</si>
  <si>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</si>
  <si>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Centro de Asistencia en Desórdenes de la Conducta S.R.L.</t>
  </si>
  <si>
    <t>Profesional Independiente</t>
  </si>
  <si>
    <t>Cuenta Particular S.R.L.</t>
  </si>
  <si>
    <t>Alquileres</t>
  </si>
  <si>
    <t>Profesor Universitario</t>
  </si>
  <si>
    <t>CÓRDOBA, 29 de julio de 2016.</t>
  </si>
  <si>
    <t>Cochera Juan del Campillo 641</t>
  </si>
  <si>
    <t xml:space="preserve">GIGENA PARKER HECTOR DARIO </t>
  </si>
  <si>
    <t>SECRETARIO DE ADICCIONES - MINISTERIO DE SALUD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</si>
</sst>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justify" wrapText="1"/>
    </xf>
    <xf numFmtId="0" fontId="0" fillId="0" borderId="10" xfId="0" applyFont="1" applyBorder="1" applyAlignment="1">
      <alignment wrapText="1"/>
    </xf>
    <xf numFmtId="44" fontId="3" fillId="0" borderId="10" xfId="48" applyFont="1" applyBorder="1" applyAlignment="1">
      <alignment vertical="center"/>
    </xf>
    <xf numFmtId="0" fontId="0" fillId="0" borderId="10" xfId="0" applyFont="1" applyBorder="1" applyAlignment="1">
      <alignment horizontal="justify" vertical="justify"/>
    </xf>
    <xf numFmtId="9" fontId="3" fillId="0" borderId="11" xfId="0" applyNumberFormat="1" applyFont="1" applyBorder="1" applyAlignment="1">
      <alignment horizontal="center" vertical="center"/>
    </xf>
    <xf numFmtId="44" fontId="3" fillId="0" borderId="12" xfId="48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44" fontId="3" fillId="0" borderId="10" xfId="48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3" fillId="0" borderId="14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 vertical="justify"/>
    </xf>
    <xf numFmtId="0" fontId="0" fillId="0" borderId="11" xfId="0" applyFont="1" applyBorder="1" applyAlignment="1">
      <alignment horizontal="left" vertical="justify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4" fontId="3" fillId="0" borderId="10" xfId="48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a\Dropbox\Administracion\Administraci&#243;n%20General\Impuestos\Centro%20ADC%20SRL\Ganancias\Socios\DGP\2015%20DDJJ%20Gigena%20Park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2012"/>
      <sheetName val="BP 2013"/>
      <sheetName val="BP 2014"/>
      <sheetName val="BP 2015"/>
      <sheetName val="Ingresos"/>
      <sheetName val="PN"/>
      <sheetName val="FF"/>
      <sheetName val="Obra Social"/>
      <sheetName val="Retenciones Impositivas"/>
      <sheetName val="Tenencias (1)"/>
    </sheetNames>
    <sheetDataSet>
      <sheetData sheetId="3">
        <row r="6">
          <cell r="P6">
            <v>2450000</v>
          </cell>
        </row>
        <row r="7">
          <cell r="P7">
            <v>602000</v>
          </cell>
        </row>
        <row r="14">
          <cell r="F14" t="str">
            <v>Mariano Fragueiro 1155</v>
          </cell>
        </row>
        <row r="20">
          <cell r="F20" t="str">
            <v>Ob. Trejo 846</v>
          </cell>
        </row>
        <row r="41">
          <cell r="B41" t="str">
            <v>Aporte Fideicomiso Santina Norte</v>
          </cell>
          <cell r="M41">
            <v>521500</v>
          </cell>
        </row>
        <row r="42">
          <cell r="M42">
            <v>1162123.2</v>
          </cell>
        </row>
        <row r="44">
          <cell r="B44" t="str">
            <v>Percepciones IG</v>
          </cell>
          <cell r="Q44">
            <v>17067.12</v>
          </cell>
        </row>
        <row r="55">
          <cell r="J55">
            <v>39581.26</v>
          </cell>
        </row>
        <row r="66">
          <cell r="J66">
            <v>10000</v>
          </cell>
        </row>
        <row r="67">
          <cell r="Q67">
            <v>0</v>
          </cell>
        </row>
        <row r="68">
          <cell r="Q68">
            <v>420000</v>
          </cell>
        </row>
      </sheetData>
      <sheetData sheetId="5">
        <row r="35">
          <cell r="E35">
            <v>165576.03453582493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25">
      <selection activeCell="H3" sqref="H3"/>
    </sheetView>
  </sheetViews>
  <sheetFormatPr defaultColWidth="11.421875" defaultRowHeight="12.75"/>
  <cols>
    <col min="7" max="7" width="14.421875" style="0" bestFit="1" customWidth="1"/>
  </cols>
  <sheetData>
    <row r="1" spans="1:7" ht="15.75">
      <c r="A1" s="69" t="s">
        <v>0</v>
      </c>
      <c r="B1" s="70"/>
      <c r="C1" s="70"/>
      <c r="D1" s="70"/>
      <c r="E1" s="70"/>
      <c r="F1" s="70"/>
      <c r="G1" s="71"/>
    </row>
    <row r="2" spans="1:7" ht="15.75">
      <c r="A2" s="72" t="s">
        <v>1</v>
      </c>
      <c r="B2" s="72"/>
      <c r="C2" s="72"/>
      <c r="D2" s="72"/>
      <c r="E2" s="72"/>
      <c r="F2" s="72"/>
      <c r="G2" s="72"/>
    </row>
    <row r="3" spans="1:7" ht="12.75">
      <c r="A3" s="2" t="s">
        <v>2</v>
      </c>
      <c r="B3" s="2"/>
      <c r="C3" s="33" t="s">
        <v>53</v>
      </c>
      <c r="D3" s="33"/>
      <c r="E3" s="33"/>
      <c r="F3" s="33"/>
      <c r="G3" s="33"/>
    </row>
    <row r="4" spans="1:7" ht="12.75">
      <c r="A4" s="2" t="s">
        <v>3</v>
      </c>
      <c r="B4" s="2"/>
      <c r="C4" s="2"/>
      <c r="D4" s="2"/>
      <c r="E4" s="73">
        <v>21396084</v>
      </c>
      <c r="F4" s="33"/>
      <c r="G4" s="33"/>
    </row>
    <row r="5" spans="1:7" ht="12.75">
      <c r="A5" s="2" t="s">
        <v>4</v>
      </c>
      <c r="B5" s="2"/>
      <c r="C5" s="33" t="s">
        <v>54</v>
      </c>
      <c r="D5" s="33"/>
      <c r="E5" s="33"/>
      <c r="F5" s="33"/>
      <c r="G5" s="33"/>
    </row>
    <row r="6" spans="1:7" ht="12.75">
      <c r="A6" s="2" t="s">
        <v>5</v>
      </c>
      <c r="B6" s="2"/>
      <c r="C6" s="2"/>
      <c r="D6" s="3">
        <v>1946</v>
      </c>
      <c r="E6" s="2" t="s">
        <v>6</v>
      </c>
      <c r="F6" s="65">
        <v>42355</v>
      </c>
      <c r="G6" s="33"/>
    </row>
    <row r="7" spans="1:7" ht="12.75">
      <c r="A7" s="66" t="s">
        <v>7</v>
      </c>
      <c r="B7" s="66"/>
      <c r="C7" s="66"/>
      <c r="D7" s="66"/>
      <c r="E7" s="66"/>
      <c r="F7" s="66"/>
      <c r="G7" s="66"/>
    </row>
    <row r="8" spans="1:7" ht="15.75">
      <c r="A8" s="67" t="s">
        <v>8</v>
      </c>
      <c r="B8" s="68"/>
      <c r="C8" s="68"/>
      <c r="D8" s="68"/>
      <c r="E8" s="68"/>
      <c r="F8" s="68"/>
      <c r="G8" s="68"/>
    </row>
    <row r="9" spans="1:7" ht="12.75">
      <c r="A9" s="36" t="s">
        <v>9</v>
      </c>
      <c r="B9" s="36"/>
      <c r="C9" s="36"/>
      <c r="D9" s="36"/>
      <c r="E9" s="36"/>
      <c r="F9" s="36"/>
      <c r="G9" s="36"/>
    </row>
    <row r="10" spans="1:7" ht="12.75">
      <c r="A10" s="32" t="s">
        <v>10</v>
      </c>
      <c r="B10" s="32"/>
      <c r="C10" s="32"/>
      <c r="D10" s="32"/>
      <c r="E10" s="32"/>
      <c r="F10" s="55">
        <f>+'[1]BP 2015'!$J$55+'[1]BP 2015'!$J$66</f>
        <v>49581.26</v>
      </c>
      <c r="G10" s="55"/>
    </row>
    <row r="11" spans="1:7" ht="12.75">
      <c r="A11" s="32" t="s">
        <v>12</v>
      </c>
      <c r="B11" s="32"/>
      <c r="C11" s="32"/>
      <c r="D11" s="32"/>
      <c r="E11" s="32"/>
      <c r="F11" s="55">
        <f>+SUM('[1]BP 2015'!$Q$67:$Q$68)</f>
        <v>420000</v>
      </c>
      <c r="G11" s="55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49" t="s">
        <v>14</v>
      </c>
      <c r="B13" s="50"/>
      <c r="C13" s="50"/>
      <c r="D13" s="50"/>
      <c r="E13" s="50"/>
      <c r="F13" s="50"/>
      <c r="G13" s="51"/>
    </row>
    <row r="14" spans="1:7" ht="12.75">
      <c r="A14" s="52" t="s">
        <v>15</v>
      </c>
      <c r="B14" s="53"/>
      <c r="C14" s="53"/>
      <c r="D14" s="53"/>
      <c r="E14" s="54"/>
      <c r="F14" s="32" t="s">
        <v>11</v>
      </c>
      <c r="G14" s="32"/>
    </row>
    <row r="15" spans="1:7" ht="12.75">
      <c r="A15" s="52" t="s">
        <v>16</v>
      </c>
      <c r="B15" s="53"/>
      <c r="C15" s="53"/>
      <c r="D15" s="53"/>
      <c r="E15" s="54"/>
      <c r="F15" s="32" t="s">
        <v>13</v>
      </c>
      <c r="G15" s="32"/>
    </row>
    <row r="16" spans="1:7" ht="12.75">
      <c r="A16" s="31"/>
      <c r="B16" s="31"/>
      <c r="C16" s="31"/>
      <c r="D16" s="31"/>
      <c r="E16" s="31"/>
      <c r="F16" s="31"/>
      <c r="G16" s="31"/>
    </row>
    <row r="17" spans="1:7" ht="12.75">
      <c r="A17" s="36" t="s">
        <v>17</v>
      </c>
      <c r="B17" s="36"/>
      <c r="C17" s="36"/>
      <c r="D17" s="36"/>
      <c r="E17" s="36"/>
      <c r="F17" s="36"/>
      <c r="G17" s="36"/>
    </row>
    <row r="18" spans="1:7" ht="25.5">
      <c r="A18" s="5" t="s">
        <v>18</v>
      </c>
      <c r="B18" s="46" t="str">
        <f>+'[1]BP 2015'!$B$41</f>
        <v>Aporte Fideicomiso Santina Norte</v>
      </c>
      <c r="C18" s="47"/>
      <c r="D18" s="47"/>
      <c r="E18" s="47"/>
      <c r="F18" s="48"/>
      <c r="G18" s="6">
        <f>+'[1]BP 2015'!$M$41/2</f>
        <v>260750</v>
      </c>
    </row>
    <row r="19" spans="1:7" ht="25.5">
      <c r="A19" s="5" t="s">
        <v>18</v>
      </c>
      <c r="B19" s="46" t="str">
        <f>+'[1]BP 2015'!$B$44</f>
        <v>Percepciones IG</v>
      </c>
      <c r="C19" s="47"/>
      <c r="D19" s="47"/>
      <c r="E19" s="47"/>
      <c r="F19" s="48"/>
      <c r="G19" s="6">
        <f>+'[1]BP 2015'!$Q$44</f>
        <v>17067.12</v>
      </c>
    </row>
    <row r="20" spans="1:7" ht="25.5">
      <c r="A20" s="5" t="s">
        <v>18</v>
      </c>
      <c r="B20" s="13"/>
      <c r="C20" s="14"/>
      <c r="D20" s="14"/>
      <c r="E20" s="14"/>
      <c r="F20" s="15"/>
      <c r="G20" s="2" t="s">
        <v>11</v>
      </c>
    </row>
    <row r="21" spans="1:7" ht="12.75">
      <c r="A21" s="31"/>
      <c r="B21" s="31"/>
      <c r="C21" s="31"/>
      <c r="D21" s="31"/>
      <c r="E21" s="31"/>
      <c r="F21" s="31"/>
      <c r="G21" s="31"/>
    </row>
    <row r="22" spans="1:7" ht="12.75">
      <c r="A22" s="36" t="s">
        <v>19</v>
      </c>
      <c r="B22" s="36"/>
      <c r="C22" s="36"/>
      <c r="D22" s="36"/>
      <c r="E22" s="36"/>
      <c r="F22" s="36"/>
      <c r="G22" s="36"/>
    </row>
    <row r="23" spans="1:7" ht="25.5">
      <c r="A23" s="5" t="s">
        <v>20</v>
      </c>
      <c r="B23" s="62" t="s">
        <v>46</v>
      </c>
      <c r="C23" s="63"/>
      <c r="D23" s="64"/>
      <c r="E23" s="2" t="s">
        <v>21</v>
      </c>
      <c r="F23" s="2"/>
      <c r="G23" s="6">
        <f>+'[1]BP 2015'!$M$42</f>
        <v>1162123.2</v>
      </c>
    </row>
    <row r="24" spans="1:7" ht="25.5">
      <c r="A24" s="5" t="s">
        <v>20</v>
      </c>
      <c r="B24" s="13"/>
      <c r="C24" s="14"/>
      <c r="D24" s="15"/>
      <c r="E24" s="2" t="s">
        <v>21</v>
      </c>
      <c r="F24" s="2"/>
      <c r="G24" s="2" t="s">
        <v>11</v>
      </c>
    </row>
    <row r="25" spans="1:7" ht="25.5">
      <c r="A25" s="5" t="s">
        <v>20</v>
      </c>
      <c r="B25" s="13"/>
      <c r="C25" s="14"/>
      <c r="D25" s="15"/>
      <c r="E25" s="2" t="s">
        <v>21</v>
      </c>
      <c r="F25" s="2"/>
      <c r="G25" s="2" t="s">
        <v>11</v>
      </c>
    </row>
    <row r="26" spans="1:7" ht="25.5">
      <c r="A26" s="43" t="s">
        <v>22</v>
      </c>
      <c r="B26" s="44"/>
      <c r="C26" s="44"/>
      <c r="D26" s="44"/>
      <c r="E26" s="44"/>
      <c r="F26" s="45"/>
      <c r="G26" s="7" t="s">
        <v>23</v>
      </c>
    </row>
    <row r="27" spans="1:7" ht="25.5">
      <c r="A27" s="4" t="s">
        <v>24</v>
      </c>
      <c r="B27" s="13"/>
      <c r="C27" s="14"/>
      <c r="D27" s="14"/>
      <c r="E27" s="14"/>
      <c r="F27" s="15"/>
      <c r="G27" s="2" t="s">
        <v>11</v>
      </c>
    </row>
    <row r="28" spans="1:7" ht="25.5">
      <c r="A28" s="4" t="s">
        <v>24</v>
      </c>
      <c r="B28" s="13"/>
      <c r="C28" s="14"/>
      <c r="D28" s="14"/>
      <c r="E28" s="14"/>
      <c r="F28" s="15"/>
      <c r="G28" s="2" t="s">
        <v>11</v>
      </c>
    </row>
    <row r="29" spans="1:7" ht="25.5">
      <c r="A29" s="4" t="s">
        <v>24</v>
      </c>
      <c r="B29" s="13"/>
      <c r="C29" s="14"/>
      <c r="D29" s="14"/>
      <c r="E29" s="14"/>
      <c r="F29" s="15"/>
      <c r="G29" s="2" t="s">
        <v>11</v>
      </c>
    </row>
    <row r="30" spans="1:7" ht="12.75">
      <c r="A30" s="13"/>
      <c r="B30" s="14"/>
      <c r="C30" s="14"/>
      <c r="D30" s="14"/>
      <c r="E30" s="14"/>
      <c r="F30" s="14"/>
      <c r="G30" s="15"/>
    </row>
    <row r="31" spans="1:7" ht="12.75">
      <c r="A31" s="1" t="s">
        <v>25</v>
      </c>
      <c r="B31" s="2"/>
      <c r="C31" s="31"/>
      <c r="D31" s="31"/>
      <c r="E31" s="31"/>
      <c r="F31" s="31"/>
      <c r="G31" s="2"/>
    </row>
    <row r="32" spans="1:7" ht="25.5">
      <c r="A32" s="2" t="s">
        <v>26</v>
      </c>
      <c r="B32" s="2"/>
      <c r="C32" s="7" t="s">
        <v>27</v>
      </c>
      <c r="D32" s="8">
        <v>0.5</v>
      </c>
      <c r="E32" s="37" t="s">
        <v>29</v>
      </c>
      <c r="F32" s="38"/>
      <c r="G32" s="9">
        <f>+'[1]BP 2015'!$P$6</f>
        <v>2450000</v>
      </c>
    </row>
    <row r="33" spans="1:7" ht="12.75">
      <c r="A33" s="2" t="s">
        <v>30</v>
      </c>
      <c r="B33" s="2"/>
      <c r="C33" s="42" t="str">
        <f>+'[1]BP 2015'!$F$14</f>
        <v>Mariano Fragueiro 1155</v>
      </c>
      <c r="D33" s="40"/>
      <c r="E33" s="40"/>
      <c r="F33" s="40"/>
      <c r="G33" s="41"/>
    </row>
    <row r="34" spans="1:7" ht="12.75">
      <c r="A34" s="31"/>
      <c r="B34" s="31"/>
      <c r="C34" s="31"/>
      <c r="D34" s="31"/>
      <c r="E34" s="31"/>
      <c r="F34" s="31"/>
      <c r="G34" s="31"/>
    </row>
    <row r="35" spans="1:7" ht="25.5">
      <c r="A35" s="2" t="s">
        <v>31</v>
      </c>
      <c r="B35" s="2"/>
      <c r="C35" s="7" t="s">
        <v>27</v>
      </c>
      <c r="D35" s="8">
        <v>0.5</v>
      </c>
      <c r="E35" s="37" t="s">
        <v>29</v>
      </c>
      <c r="F35" s="38"/>
      <c r="G35" s="9">
        <f>+'[1]BP 2015'!$P$7</f>
        <v>602000</v>
      </c>
    </row>
    <row r="36" spans="1:7" ht="12.75">
      <c r="A36" s="2" t="s">
        <v>32</v>
      </c>
      <c r="B36" s="2"/>
      <c r="C36" s="39" t="str">
        <f>+'[1]BP 2015'!$F$20</f>
        <v>Ob. Trejo 846</v>
      </c>
      <c r="D36" s="40"/>
      <c r="E36" s="40"/>
      <c r="F36" s="40"/>
      <c r="G36" s="41"/>
    </row>
    <row r="37" spans="1:7" ht="12.75">
      <c r="A37" s="13"/>
      <c r="B37" s="14"/>
      <c r="C37" s="14"/>
      <c r="D37" s="14"/>
      <c r="E37" s="14"/>
      <c r="F37" s="15"/>
      <c r="G37" s="7"/>
    </row>
    <row r="38" spans="1:7" ht="25.5">
      <c r="A38" s="2" t="s">
        <v>31</v>
      </c>
      <c r="B38" s="2"/>
      <c r="C38" s="7" t="s">
        <v>27</v>
      </c>
      <c r="D38" s="10" t="s">
        <v>28</v>
      </c>
      <c r="E38" s="37" t="s">
        <v>29</v>
      </c>
      <c r="F38" s="38"/>
      <c r="G38" s="11" t="s">
        <v>11</v>
      </c>
    </row>
    <row r="39" spans="1:7" ht="12.75">
      <c r="A39" s="2" t="s">
        <v>32</v>
      </c>
      <c r="B39" s="2"/>
      <c r="C39" s="13"/>
      <c r="D39" s="14"/>
      <c r="E39" s="14"/>
      <c r="F39" s="14"/>
      <c r="G39" s="15"/>
    </row>
    <row r="40" spans="1:7" ht="12.75">
      <c r="A40" s="13"/>
      <c r="B40" s="14"/>
      <c r="C40" s="14"/>
      <c r="D40" s="14"/>
      <c r="E40" s="14"/>
      <c r="F40" s="15"/>
      <c r="G40" s="7"/>
    </row>
    <row r="41" spans="1:7" ht="25.5">
      <c r="A41" s="2" t="s">
        <v>31</v>
      </c>
      <c r="B41" s="2"/>
      <c r="C41" s="7" t="s">
        <v>27</v>
      </c>
      <c r="D41" s="10" t="s">
        <v>28</v>
      </c>
      <c r="E41" s="37" t="s">
        <v>29</v>
      </c>
      <c r="F41" s="38"/>
      <c r="G41" s="11" t="s">
        <v>11</v>
      </c>
    </row>
    <row r="42" spans="1:7" ht="12.75">
      <c r="A42" s="2" t="s">
        <v>32</v>
      </c>
      <c r="B42" s="2"/>
      <c r="C42" s="13"/>
      <c r="D42" s="14"/>
      <c r="E42" s="14"/>
      <c r="F42" s="14"/>
      <c r="G42" s="15"/>
    </row>
    <row r="43" spans="1:7" ht="12.75">
      <c r="A43" s="13"/>
      <c r="B43" s="14"/>
      <c r="C43" s="14"/>
      <c r="D43" s="14"/>
      <c r="E43" s="14"/>
      <c r="F43" s="14"/>
      <c r="G43" s="15"/>
    </row>
    <row r="44" spans="1:7" ht="25.5">
      <c r="A44" s="39" t="s">
        <v>33</v>
      </c>
      <c r="B44" s="40"/>
      <c r="C44" s="40"/>
      <c r="D44" s="40"/>
      <c r="E44" s="40"/>
      <c r="F44" s="40"/>
      <c r="G44" s="7" t="s">
        <v>34</v>
      </c>
    </row>
    <row r="45" spans="1:7" ht="12.75">
      <c r="A45" s="2" t="s">
        <v>35</v>
      </c>
      <c r="B45" s="31"/>
      <c r="C45" s="31"/>
      <c r="D45" s="31"/>
      <c r="E45" s="31"/>
      <c r="F45" s="31"/>
      <c r="G45" s="2" t="s">
        <v>11</v>
      </c>
    </row>
    <row r="46" spans="1:7" ht="12.75">
      <c r="A46" s="2" t="s">
        <v>35</v>
      </c>
      <c r="B46" s="31"/>
      <c r="C46" s="31"/>
      <c r="D46" s="31"/>
      <c r="E46" s="31"/>
      <c r="F46" s="31"/>
      <c r="G46" s="2" t="s">
        <v>11</v>
      </c>
    </row>
    <row r="47" spans="1:7" ht="12.75">
      <c r="A47" s="2" t="s">
        <v>35</v>
      </c>
      <c r="B47" s="31"/>
      <c r="C47" s="31"/>
      <c r="D47" s="31"/>
      <c r="E47" s="31"/>
      <c r="F47" s="31"/>
      <c r="G47" s="2" t="s">
        <v>11</v>
      </c>
    </row>
    <row r="48" spans="1:7" ht="12.75">
      <c r="A48" s="2" t="s">
        <v>35</v>
      </c>
      <c r="B48" s="31"/>
      <c r="C48" s="31"/>
      <c r="D48" s="31"/>
      <c r="E48" s="31"/>
      <c r="F48" s="31"/>
      <c r="G48" s="2" t="s">
        <v>11</v>
      </c>
    </row>
    <row r="49" spans="1:7" ht="12.75">
      <c r="A49" s="31"/>
      <c r="B49" s="31"/>
      <c r="C49" s="31"/>
      <c r="D49" s="31"/>
      <c r="E49" s="31"/>
      <c r="F49" s="31"/>
      <c r="G49" s="31"/>
    </row>
    <row r="50" spans="1:7" ht="12.75">
      <c r="A50" s="36" t="s">
        <v>36</v>
      </c>
      <c r="B50" s="36"/>
      <c r="C50" s="36"/>
      <c r="D50" s="36"/>
      <c r="E50" s="36"/>
      <c r="F50" s="36"/>
      <c r="G50" s="36"/>
    </row>
    <row r="51" spans="1:7" ht="12.75">
      <c r="A51" s="34" t="s">
        <v>37</v>
      </c>
      <c r="B51" s="35"/>
      <c r="C51" s="39" t="s">
        <v>48</v>
      </c>
      <c r="D51" s="40"/>
      <c r="E51" s="40"/>
      <c r="F51" s="41"/>
      <c r="G51" s="12">
        <f>+'[1]PN'!$E$35</f>
        <v>165576.03453582493</v>
      </c>
    </row>
    <row r="52" spans="1:7" ht="12.75">
      <c r="A52" s="34" t="s">
        <v>37</v>
      </c>
      <c r="B52" s="35"/>
      <c r="C52" s="13"/>
      <c r="D52" s="14"/>
      <c r="E52" s="14"/>
      <c r="F52" s="15"/>
      <c r="G52" s="2" t="s">
        <v>11</v>
      </c>
    </row>
    <row r="53" spans="1:7" ht="12.75">
      <c r="A53" s="34" t="s">
        <v>37</v>
      </c>
      <c r="B53" s="35"/>
      <c r="C53" s="13"/>
      <c r="D53" s="14"/>
      <c r="E53" s="14"/>
      <c r="F53" s="15"/>
      <c r="G53" s="2" t="s">
        <v>11</v>
      </c>
    </row>
    <row r="54" spans="1:7" ht="12.75">
      <c r="A54" s="34" t="s">
        <v>37</v>
      </c>
      <c r="B54" s="35"/>
      <c r="C54" s="13"/>
      <c r="D54" s="14"/>
      <c r="E54" s="14"/>
      <c r="F54" s="15"/>
      <c r="G54" s="2" t="s">
        <v>11</v>
      </c>
    </row>
    <row r="55" spans="1:7" ht="12.75">
      <c r="A55" s="13"/>
      <c r="B55" s="14"/>
      <c r="C55" s="14"/>
      <c r="D55" s="14"/>
      <c r="E55" s="14"/>
      <c r="F55" s="14"/>
      <c r="G55" s="15"/>
    </row>
    <row r="56" spans="1:7" ht="12.75">
      <c r="A56" s="36" t="s">
        <v>38</v>
      </c>
      <c r="B56" s="36"/>
      <c r="C56" s="36"/>
      <c r="D56" s="36"/>
      <c r="E56" s="36"/>
      <c r="F56" s="36"/>
      <c r="G56" s="36"/>
    </row>
    <row r="57" spans="1:7" ht="12.75">
      <c r="A57" s="32" t="s">
        <v>39</v>
      </c>
      <c r="B57" s="32"/>
      <c r="C57" s="33" t="s">
        <v>47</v>
      </c>
      <c r="D57" s="33"/>
      <c r="E57" s="33"/>
      <c r="F57" s="33"/>
      <c r="G57" s="12">
        <v>25000</v>
      </c>
    </row>
    <row r="58" spans="1:7" ht="12.75">
      <c r="A58" s="32" t="s">
        <v>39</v>
      </c>
      <c r="B58" s="32"/>
      <c r="C58" s="33"/>
      <c r="D58" s="33"/>
      <c r="E58" s="33"/>
      <c r="F58" s="33"/>
      <c r="G58" s="2" t="s">
        <v>11</v>
      </c>
    </row>
    <row r="59" spans="1:7" ht="12.75">
      <c r="A59" s="32" t="s">
        <v>39</v>
      </c>
      <c r="B59" s="32"/>
      <c r="C59" s="31"/>
      <c r="D59" s="31"/>
      <c r="E59" s="31"/>
      <c r="F59" s="31"/>
      <c r="G59" s="2" t="s">
        <v>11</v>
      </c>
    </row>
    <row r="60" spans="1:7" ht="12.75">
      <c r="A60" s="32" t="s">
        <v>39</v>
      </c>
      <c r="B60" s="32"/>
      <c r="C60" s="31"/>
      <c r="D60" s="31"/>
      <c r="E60" s="31"/>
      <c r="F60" s="31"/>
      <c r="G60" s="2" t="s">
        <v>11</v>
      </c>
    </row>
    <row r="61" spans="1:7" ht="12.75">
      <c r="A61" s="56"/>
      <c r="B61" s="57"/>
      <c r="C61" s="57"/>
      <c r="D61" s="57"/>
      <c r="E61" s="57"/>
      <c r="F61" s="57"/>
      <c r="G61" s="58"/>
    </row>
    <row r="62" spans="1:7" ht="15.75">
      <c r="A62" s="59" t="s">
        <v>40</v>
      </c>
      <c r="B62" s="60"/>
      <c r="C62" s="60"/>
      <c r="D62" s="60"/>
      <c r="E62" s="60"/>
      <c r="F62" s="60"/>
      <c r="G62" s="61"/>
    </row>
    <row r="63" spans="1:7" ht="12.75">
      <c r="A63" s="36" t="s">
        <v>9</v>
      </c>
      <c r="B63" s="36"/>
      <c r="C63" s="36"/>
      <c r="D63" s="36"/>
      <c r="E63" s="36"/>
      <c r="F63" s="36"/>
      <c r="G63" s="36"/>
    </row>
    <row r="64" spans="1:7" ht="12.75">
      <c r="A64" s="32" t="s">
        <v>10</v>
      </c>
      <c r="B64" s="32"/>
      <c r="C64" s="32"/>
      <c r="D64" s="32"/>
      <c r="E64" s="32"/>
      <c r="F64" s="55">
        <f>15000+6368</f>
        <v>21368</v>
      </c>
      <c r="G64" s="55"/>
    </row>
    <row r="65" spans="1:7" ht="12.75">
      <c r="A65" s="32" t="s">
        <v>12</v>
      </c>
      <c r="B65" s="32"/>
      <c r="C65" s="32"/>
      <c r="D65" s="32"/>
      <c r="E65" s="32"/>
      <c r="F65" s="55">
        <v>0</v>
      </c>
      <c r="G65" s="55"/>
    </row>
    <row r="66" spans="1:7" ht="12.75">
      <c r="A66" s="49" t="s">
        <v>14</v>
      </c>
      <c r="B66" s="50"/>
      <c r="C66" s="50"/>
      <c r="D66" s="50"/>
      <c r="E66" s="50"/>
      <c r="F66" s="50"/>
      <c r="G66" s="51"/>
    </row>
    <row r="67" spans="1:7" ht="12.75">
      <c r="A67" s="52" t="s">
        <v>15</v>
      </c>
      <c r="B67" s="53"/>
      <c r="C67" s="53"/>
      <c r="D67" s="53"/>
      <c r="E67" s="54"/>
      <c r="F67" s="32" t="s">
        <v>11</v>
      </c>
      <c r="G67" s="32"/>
    </row>
    <row r="68" spans="1:7" ht="12.75">
      <c r="A68" s="52" t="s">
        <v>16</v>
      </c>
      <c r="B68" s="53"/>
      <c r="C68" s="53"/>
      <c r="D68" s="53"/>
      <c r="E68" s="54"/>
      <c r="F68" s="32" t="s">
        <v>13</v>
      </c>
      <c r="G68" s="32"/>
    </row>
    <row r="69" spans="1:7" ht="12.75">
      <c r="A69" s="31"/>
      <c r="B69" s="31"/>
      <c r="C69" s="31"/>
      <c r="D69" s="31"/>
      <c r="E69" s="31"/>
      <c r="F69" s="31"/>
      <c r="G69" s="31"/>
    </row>
    <row r="70" spans="1:7" ht="12.75">
      <c r="A70" s="36" t="s">
        <v>17</v>
      </c>
      <c r="B70" s="36"/>
      <c r="C70" s="36"/>
      <c r="D70" s="36"/>
      <c r="E70" s="36"/>
      <c r="F70" s="36"/>
      <c r="G70" s="36"/>
    </row>
    <row r="71" spans="1:7" ht="25.5">
      <c r="A71" s="5" t="s">
        <v>18</v>
      </c>
      <c r="B71" s="46" t="str">
        <f>+'[1]BP 2015'!$B$41</f>
        <v>Aporte Fideicomiso Santina Norte</v>
      </c>
      <c r="C71" s="47"/>
      <c r="D71" s="47"/>
      <c r="E71" s="47"/>
      <c r="F71" s="48"/>
      <c r="G71" s="6">
        <f>+'[1]BP 2015'!$M$41/2</f>
        <v>260750</v>
      </c>
    </row>
    <row r="72" spans="1:7" ht="25.5">
      <c r="A72" s="5" t="s">
        <v>18</v>
      </c>
      <c r="B72" s="13"/>
      <c r="C72" s="14"/>
      <c r="D72" s="14"/>
      <c r="E72" s="14"/>
      <c r="F72" s="15"/>
      <c r="G72" s="2" t="s">
        <v>11</v>
      </c>
    </row>
    <row r="73" spans="1:7" ht="25.5">
      <c r="A73" s="5" t="s">
        <v>18</v>
      </c>
      <c r="B73" s="13"/>
      <c r="C73" s="14"/>
      <c r="D73" s="14"/>
      <c r="E73" s="14"/>
      <c r="F73" s="15"/>
      <c r="G73" s="2" t="s">
        <v>11</v>
      </c>
    </row>
    <row r="74" spans="1:7" ht="12.75">
      <c r="A74" s="31"/>
      <c r="B74" s="31"/>
      <c r="C74" s="31"/>
      <c r="D74" s="31"/>
      <c r="E74" s="31"/>
      <c r="F74" s="31"/>
      <c r="G74" s="31"/>
    </row>
    <row r="75" spans="1:7" ht="12.75">
      <c r="A75" s="36" t="s">
        <v>19</v>
      </c>
      <c r="B75" s="36"/>
      <c r="C75" s="36"/>
      <c r="D75" s="36"/>
      <c r="E75" s="36"/>
      <c r="F75" s="36"/>
      <c r="G75" s="36"/>
    </row>
    <row r="76" spans="1:7" ht="25.5">
      <c r="A76" s="5" t="s">
        <v>20</v>
      </c>
      <c r="B76" s="13"/>
      <c r="C76" s="14"/>
      <c r="D76" s="15"/>
      <c r="E76" s="2" t="s">
        <v>21</v>
      </c>
      <c r="F76" s="2"/>
      <c r="G76" s="2" t="s">
        <v>11</v>
      </c>
    </row>
    <row r="77" spans="1:7" ht="25.5">
      <c r="A77" s="5" t="s">
        <v>20</v>
      </c>
      <c r="B77" s="13"/>
      <c r="C77" s="14"/>
      <c r="D77" s="15"/>
      <c r="E77" s="2" t="s">
        <v>21</v>
      </c>
      <c r="F77" s="2"/>
      <c r="G77" s="2" t="s">
        <v>11</v>
      </c>
    </row>
    <row r="78" spans="1:7" ht="25.5">
      <c r="A78" s="5" t="s">
        <v>20</v>
      </c>
      <c r="B78" s="13"/>
      <c r="C78" s="14"/>
      <c r="D78" s="15"/>
      <c r="E78" s="2" t="s">
        <v>21</v>
      </c>
      <c r="F78" s="2"/>
      <c r="G78" s="2" t="s">
        <v>11</v>
      </c>
    </row>
    <row r="79" spans="1:7" ht="25.5">
      <c r="A79" s="43" t="s">
        <v>22</v>
      </c>
      <c r="B79" s="44"/>
      <c r="C79" s="44"/>
      <c r="D79" s="44"/>
      <c r="E79" s="44"/>
      <c r="F79" s="45"/>
      <c r="G79" s="7" t="s">
        <v>23</v>
      </c>
    </row>
    <row r="80" spans="1:7" ht="25.5">
      <c r="A80" s="4" t="s">
        <v>24</v>
      </c>
      <c r="B80" s="13"/>
      <c r="C80" s="14"/>
      <c r="D80" s="14"/>
      <c r="E80" s="14"/>
      <c r="F80" s="15"/>
      <c r="G80" s="2" t="s">
        <v>11</v>
      </c>
    </row>
    <row r="81" spans="1:7" ht="25.5">
      <c r="A81" s="4" t="s">
        <v>24</v>
      </c>
      <c r="B81" s="13"/>
      <c r="C81" s="14"/>
      <c r="D81" s="14"/>
      <c r="E81" s="14"/>
      <c r="F81" s="15"/>
      <c r="G81" s="2" t="s">
        <v>11</v>
      </c>
    </row>
    <row r="82" spans="1:7" ht="25.5">
      <c r="A82" s="4" t="s">
        <v>24</v>
      </c>
      <c r="B82" s="13"/>
      <c r="C82" s="14"/>
      <c r="D82" s="14"/>
      <c r="E82" s="14"/>
      <c r="F82" s="15"/>
      <c r="G82" s="2" t="s">
        <v>11</v>
      </c>
    </row>
    <row r="83" spans="1:7" ht="12.75">
      <c r="A83" s="13"/>
      <c r="B83" s="14"/>
      <c r="C83" s="14"/>
      <c r="D83" s="14"/>
      <c r="E83" s="14"/>
      <c r="F83" s="14"/>
      <c r="G83" s="15"/>
    </row>
    <row r="84" spans="1:7" ht="12.75">
      <c r="A84" s="1" t="s">
        <v>25</v>
      </c>
      <c r="B84" s="2"/>
      <c r="C84" s="31"/>
      <c r="D84" s="31"/>
      <c r="E84" s="31"/>
      <c r="F84" s="31"/>
      <c r="G84" s="2"/>
    </row>
    <row r="85" spans="1:7" ht="25.5" customHeight="1">
      <c r="A85" s="2" t="s">
        <v>26</v>
      </c>
      <c r="B85" s="2"/>
      <c r="C85" s="7" t="s">
        <v>27</v>
      </c>
      <c r="D85" s="8">
        <v>0.5</v>
      </c>
      <c r="E85" s="37" t="s">
        <v>29</v>
      </c>
      <c r="F85" s="38"/>
      <c r="G85" s="9">
        <f>+'[1]BP 2015'!$P$6</f>
        <v>2450000</v>
      </c>
    </row>
    <row r="86" spans="1:7" ht="12.75">
      <c r="A86" s="2" t="s">
        <v>30</v>
      </c>
      <c r="B86" s="2"/>
      <c r="C86" s="42" t="str">
        <f>+'[1]BP 2015'!$F$14</f>
        <v>Mariano Fragueiro 1155</v>
      </c>
      <c r="D86" s="40"/>
      <c r="E86" s="40"/>
      <c r="F86" s="40"/>
      <c r="G86" s="41"/>
    </row>
    <row r="87" spans="1:7" ht="12.75">
      <c r="A87" s="31"/>
      <c r="B87" s="31"/>
      <c r="C87" s="31"/>
      <c r="D87" s="31"/>
      <c r="E87" s="31"/>
      <c r="F87" s="31"/>
      <c r="G87" s="31"/>
    </row>
    <row r="88" spans="1:7" ht="25.5" customHeight="1">
      <c r="A88" s="2" t="s">
        <v>31</v>
      </c>
      <c r="B88" s="2"/>
      <c r="C88" s="7" t="s">
        <v>27</v>
      </c>
      <c r="D88" s="8">
        <v>0.5</v>
      </c>
      <c r="E88" s="37" t="s">
        <v>29</v>
      </c>
      <c r="F88" s="38"/>
      <c r="G88" s="9">
        <f>+'[1]BP 2015'!$P$7</f>
        <v>602000</v>
      </c>
    </row>
    <row r="89" spans="1:7" ht="12.75">
      <c r="A89" s="2" t="s">
        <v>32</v>
      </c>
      <c r="B89" s="2"/>
      <c r="C89" s="39" t="str">
        <f>+'[1]BP 2015'!$F$20</f>
        <v>Ob. Trejo 846</v>
      </c>
      <c r="D89" s="40"/>
      <c r="E89" s="40"/>
      <c r="F89" s="40"/>
      <c r="G89" s="41"/>
    </row>
    <row r="90" spans="1:7" ht="12.75">
      <c r="A90" s="13"/>
      <c r="B90" s="14"/>
      <c r="C90" s="14"/>
      <c r="D90" s="14"/>
      <c r="E90" s="14"/>
      <c r="F90" s="15"/>
      <c r="G90" s="7"/>
    </row>
    <row r="91" spans="1:7" ht="25.5">
      <c r="A91" s="2" t="s">
        <v>31</v>
      </c>
      <c r="B91" s="2"/>
      <c r="C91" s="7" t="s">
        <v>27</v>
      </c>
      <c r="D91" s="8">
        <v>1</v>
      </c>
      <c r="E91" s="37" t="s">
        <v>29</v>
      </c>
      <c r="F91" s="38"/>
      <c r="G91" s="9">
        <v>250000</v>
      </c>
    </row>
    <row r="92" spans="1:7" ht="12.75">
      <c r="A92" s="2" t="s">
        <v>32</v>
      </c>
      <c r="B92" s="2"/>
      <c r="C92" s="39" t="s">
        <v>52</v>
      </c>
      <c r="D92" s="40"/>
      <c r="E92" s="40"/>
      <c r="F92" s="40"/>
      <c r="G92" s="41"/>
    </row>
    <row r="93" spans="1:7" ht="12.75">
      <c r="A93" s="13"/>
      <c r="B93" s="14"/>
      <c r="C93" s="14"/>
      <c r="D93" s="14"/>
      <c r="E93" s="14"/>
      <c r="F93" s="15"/>
      <c r="G93" s="7"/>
    </row>
    <row r="94" spans="1:7" ht="25.5">
      <c r="A94" s="2" t="s">
        <v>31</v>
      </c>
      <c r="B94" s="2"/>
      <c r="C94" s="7" t="s">
        <v>27</v>
      </c>
      <c r="D94" s="10" t="s">
        <v>28</v>
      </c>
      <c r="E94" s="37" t="s">
        <v>29</v>
      </c>
      <c r="F94" s="38"/>
      <c r="G94" s="11" t="s">
        <v>11</v>
      </c>
    </row>
    <row r="95" spans="1:7" ht="12.75">
      <c r="A95" s="2" t="s">
        <v>32</v>
      </c>
      <c r="B95" s="2"/>
      <c r="C95" s="13"/>
      <c r="D95" s="14"/>
      <c r="E95" s="14"/>
      <c r="F95" s="14"/>
      <c r="G95" s="15"/>
    </row>
    <row r="96" spans="1:7" ht="25.5">
      <c r="A96" s="39" t="s">
        <v>33</v>
      </c>
      <c r="B96" s="40"/>
      <c r="C96" s="40"/>
      <c r="D96" s="40"/>
      <c r="E96" s="40"/>
      <c r="F96" s="40"/>
      <c r="G96" s="7" t="s">
        <v>34</v>
      </c>
    </row>
    <row r="97" spans="1:7" ht="12.75">
      <c r="A97" s="2" t="s">
        <v>35</v>
      </c>
      <c r="B97" s="31"/>
      <c r="C97" s="31"/>
      <c r="D97" s="31"/>
      <c r="E97" s="31"/>
      <c r="F97" s="31"/>
      <c r="G97" s="2" t="s">
        <v>11</v>
      </c>
    </row>
    <row r="98" spans="1:7" ht="12.75">
      <c r="A98" s="2" t="s">
        <v>35</v>
      </c>
      <c r="B98" s="31"/>
      <c r="C98" s="31"/>
      <c r="D98" s="31"/>
      <c r="E98" s="31"/>
      <c r="F98" s="31"/>
      <c r="G98" s="2" t="s">
        <v>11</v>
      </c>
    </row>
    <row r="99" spans="1:7" ht="12.75">
      <c r="A99" s="2" t="s">
        <v>35</v>
      </c>
      <c r="B99" s="31"/>
      <c r="C99" s="31"/>
      <c r="D99" s="31"/>
      <c r="E99" s="31"/>
      <c r="F99" s="31"/>
      <c r="G99" s="2" t="s">
        <v>11</v>
      </c>
    </row>
    <row r="100" spans="1:7" ht="12.75">
      <c r="A100" s="2" t="s">
        <v>35</v>
      </c>
      <c r="B100" s="31"/>
      <c r="C100" s="31"/>
      <c r="D100" s="31"/>
      <c r="E100" s="31"/>
      <c r="F100" s="31"/>
      <c r="G100" s="2" t="s">
        <v>11</v>
      </c>
    </row>
    <row r="101" spans="1:7" ht="12.75">
      <c r="A101" s="13"/>
      <c r="B101" s="14"/>
      <c r="C101" s="14"/>
      <c r="D101" s="14"/>
      <c r="E101" s="14"/>
      <c r="F101" s="14"/>
      <c r="G101" s="15"/>
    </row>
    <row r="102" spans="1:7" ht="12.75">
      <c r="A102" s="36" t="s">
        <v>36</v>
      </c>
      <c r="B102" s="36"/>
      <c r="C102" s="36"/>
      <c r="D102" s="36"/>
      <c r="E102" s="36"/>
      <c r="F102" s="36"/>
      <c r="G102" s="36"/>
    </row>
    <row r="103" spans="1:7" ht="12.75">
      <c r="A103" s="34" t="s">
        <v>37</v>
      </c>
      <c r="B103" s="35"/>
      <c r="C103" s="13"/>
      <c r="D103" s="14"/>
      <c r="E103" s="14"/>
      <c r="F103" s="15"/>
      <c r="G103" s="2" t="s">
        <v>11</v>
      </c>
    </row>
    <row r="104" spans="1:7" ht="12.75">
      <c r="A104" s="34" t="s">
        <v>37</v>
      </c>
      <c r="B104" s="35"/>
      <c r="C104" s="13"/>
      <c r="D104" s="14"/>
      <c r="E104" s="14"/>
      <c r="F104" s="15"/>
      <c r="G104" s="2" t="s">
        <v>11</v>
      </c>
    </row>
    <row r="105" spans="1:7" ht="12.75">
      <c r="A105" s="34" t="s">
        <v>37</v>
      </c>
      <c r="B105" s="35"/>
      <c r="C105" s="13"/>
      <c r="D105" s="14"/>
      <c r="E105" s="14"/>
      <c r="F105" s="15"/>
      <c r="G105" s="2" t="s">
        <v>11</v>
      </c>
    </row>
    <row r="106" spans="1:7" ht="12.75">
      <c r="A106" s="34" t="s">
        <v>37</v>
      </c>
      <c r="B106" s="35"/>
      <c r="C106" s="13"/>
      <c r="D106" s="14"/>
      <c r="E106" s="14"/>
      <c r="F106" s="15"/>
      <c r="G106" s="2" t="s">
        <v>11</v>
      </c>
    </row>
    <row r="107" spans="1:7" ht="12.75">
      <c r="A107" s="13"/>
      <c r="B107" s="14"/>
      <c r="C107" s="14"/>
      <c r="D107" s="14"/>
      <c r="E107" s="14"/>
      <c r="F107" s="14"/>
      <c r="G107" s="15"/>
    </row>
    <row r="108" spans="1:7" ht="12.75">
      <c r="A108" s="28" t="s">
        <v>41</v>
      </c>
      <c r="B108" s="29"/>
      <c r="C108" s="29"/>
      <c r="D108" s="29"/>
      <c r="E108" s="29"/>
      <c r="F108" s="29"/>
      <c r="G108" s="30"/>
    </row>
    <row r="109" spans="1:7" ht="12.75">
      <c r="A109" s="32" t="s">
        <v>39</v>
      </c>
      <c r="B109" s="32"/>
      <c r="C109" s="33" t="s">
        <v>47</v>
      </c>
      <c r="D109" s="33"/>
      <c r="E109" s="33"/>
      <c r="F109" s="33"/>
      <c r="G109" s="12">
        <v>8000</v>
      </c>
    </row>
    <row r="110" spans="1:7" ht="12.75">
      <c r="A110" s="32" t="s">
        <v>39</v>
      </c>
      <c r="B110" s="32"/>
      <c r="C110" s="33" t="s">
        <v>50</v>
      </c>
      <c r="D110" s="33"/>
      <c r="E110" s="33"/>
      <c r="F110" s="33"/>
      <c r="G110" s="12">
        <v>5000</v>
      </c>
    </row>
    <row r="111" spans="1:7" ht="12.75">
      <c r="A111" s="32" t="s">
        <v>39</v>
      </c>
      <c r="B111" s="32"/>
      <c r="C111" s="33" t="s">
        <v>49</v>
      </c>
      <c r="D111" s="33"/>
      <c r="E111" s="33"/>
      <c r="F111" s="33"/>
      <c r="G111" s="12">
        <v>3800</v>
      </c>
    </row>
    <row r="112" spans="1:7" ht="12.75">
      <c r="A112" s="32" t="s">
        <v>39</v>
      </c>
      <c r="B112" s="32"/>
      <c r="C112" s="31"/>
      <c r="D112" s="31"/>
      <c r="E112" s="31"/>
      <c r="F112" s="31"/>
      <c r="G112" s="2" t="s">
        <v>11</v>
      </c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8" t="s">
        <v>42</v>
      </c>
      <c r="B114" s="29"/>
      <c r="C114" s="29"/>
      <c r="D114" s="29"/>
      <c r="E114" s="29"/>
      <c r="F114" s="29"/>
      <c r="G114" s="30"/>
    </row>
    <row r="115" spans="1:7" ht="25.5">
      <c r="A115" s="2" t="s">
        <v>35</v>
      </c>
      <c r="B115" s="31"/>
      <c r="C115" s="31"/>
      <c r="D115" s="31"/>
      <c r="E115" s="31"/>
      <c r="F115" s="5" t="s">
        <v>43</v>
      </c>
      <c r="G115" s="2" t="s">
        <v>11</v>
      </c>
    </row>
    <row r="116" spans="1:7" ht="25.5">
      <c r="A116" s="2" t="s">
        <v>35</v>
      </c>
      <c r="B116" s="31"/>
      <c r="C116" s="31"/>
      <c r="D116" s="31"/>
      <c r="E116" s="31"/>
      <c r="F116" s="5" t="s">
        <v>43</v>
      </c>
      <c r="G116" s="2" t="s">
        <v>11</v>
      </c>
    </row>
    <row r="117" spans="1:7" ht="12.75">
      <c r="A117" s="31"/>
      <c r="B117" s="31"/>
      <c r="C117" s="31"/>
      <c r="D117" s="31"/>
      <c r="E117" s="31"/>
      <c r="F117" s="31"/>
      <c r="G117" s="31"/>
    </row>
    <row r="118" spans="1:7" ht="12.75">
      <c r="A118" s="28" t="s">
        <v>44</v>
      </c>
      <c r="B118" s="29"/>
      <c r="C118" s="29"/>
      <c r="D118" s="29"/>
      <c r="E118" s="29"/>
      <c r="F118" s="29"/>
      <c r="G118" s="30"/>
    </row>
    <row r="119" spans="1:7" ht="12.75">
      <c r="A119" s="2" t="s">
        <v>45</v>
      </c>
      <c r="B119" s="31"/>
      <c r="C119" s="31"/>
      <c r="D119" s="31"/>
      <c r="E119" s="31"/>
      <c r="F119" s="31"/>
      <c r="G119" s="2" t="s">
        <v>11</v>
      </c>
    </row>
    <row r="120" spans="1:7" ht="12.75">
      <c r="A120" s="2" t="s">
        <v>45</v>
      </c>
      <c r="B120" s="31"/>
      <c r="C120" s="31"/>
      <c r="D120" s="31"/>
      <c r="E120" s="31"/>
      <c r="F120" s="31"/>
      <c r="G120" s="2" t="s">
        <v>11</v>
      </c>
    </row>
    <row r="121" spans="1:7" ht="12.75">
      <c r="A121" s="2" t="s">
        <v>45</v>
      </c>
      <c r="B121" s="31"/>
      <c r="C121" s="31"/>
      <c r="D121" s="31"/>
      <c r="E121" s="31"/>
      <c r="F121" s="31"/>
      <c r="G121" s="2" t="s">
        <v>11</v>
      </c>
    </row>
    <row r="122" spans="1:7" ht="12.75">
      <c r="A122" s="13"/>
      <c r="B122" s="14"/>
      <c r="C122" s="14"/>
      <c r="D122" s="14"/>
      <c r="E122" s="14"/>
      <c r="F122" s="14"/>
      <c r="G122" s="15"/>
    </row>
    <row r="123" spans="1:7" ht="12.75">
      <c r="A123" s="16" t="s">
        <v>51</v>
      </c>
      <c r="B123" s="17"/>
      <c r="C123" s="17"/>
      <c r="D123" s="17"/>
      <c r="E123" s="17"/>
      <c r="F123" s="17"/>
      <c r="G123" s="18"/>
    </row>
    <row r="124" spans="1:7" ht="12.75">
      <c r="A124" s="19"/>
      <c r="B124" s="20"/>
      <c r="C124" s="20"/>
      <c r="D124" s="20"/>
      <c r="E124" s="20"/>
      <c r="F124" s="20"/>
      <c r="G124" s="21"/>
    </row>
    <row r="125" spans="1:7" ht="12.75">
      <c r="A125" s="22"/>
      <c r="B125" s="23"/>
      <c r="C125" s="23"/>
      <c r="D125" s="23"/>
      <c r="E125" s="23"/>
      <c r="F125" s="23"/>
      <c r="G125" s="24"/>
    </row>
    <row r="126" spans="1:7" ht="12.75">
      <c r="A126" s="25"/>
      <c r="B126" s="26"/>
      <c r="C126" s="26"/>
      <c r="D126" s="26"/>
      <c r="E126" s="26"/>
      <c r="F126" s="26"/>
      <c r="G126" s="27"/>
    </row>
  </sheetData>
  <sheetProtection/>
  <mergeCells count="147">
    <mergeCell ref="C5:G5"/>
    <mergeCell ref="F6:G6"/>
    <mergeCell ref="A7:G7"/>
    <mergeCell ref="A8:G8"/>
    <mergeCell ref="A1:G1"/>
    <mergeCell ref="A2:G2"/>
    <mergeCell ref="C3:G3"/>
    <mergeCell ref="E4:G4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B18:F18"/>
    <mergeCell ref="B19:F19"/>
    <mergeCell ref="B20:F20"/>
    <mergeCell ref="A21:G21"/>
    <mergeCell ref="A15:E15"/>
    <mergeCell ref="F15:G15"/>
    <mergeCell ref="A16:G16"/>
    <mergeCell ref="A17:G17"/>
    <mergeCell ref="A26:F26"/>
    <mergeCell ref="B27:F27"/>
    <mergeCell ref="B28:F28"/>
    <mergeCell ref="B29:F29"/>
    <mergeCell ref="A22:G22"/>
    <mergeCell ref="B23:D23"/>
    <mergeCell ref="B24:D24"/>
    <mergeCell ref="B25:D25"/>
    <mergeCell ref="A34:G34"/>
    <mergeCell ref="E35:F35"/>
    <mergeCell ref="C36:G36"/>
    <mergeCell ref="A37:F37"/>
    <mergeCell ref="A30:G30"/>
    <mergeCell ref="C31:F31"/>
    <mergeCell ref="E32:F32"/>
    <mergeCell ref="C33:G33"/>
    <mergeCell ref="C42:G42"/>
    <mergeCell ref="A43:G43"/>
    <mergeCell ref="A44:F44"/>
    <mergeCell ref="B45:F45"/>
    <mergeCell ref="E38:F38"/>
    <mergeCell ref="C39:G39"/>
    <mergeCell ref="A40:F40"/>
    <mergeCell ref="E41:F41"/>
    <mergeCell ref="A50:G50"/>
    <mergeCell ref="A51:B51"/>
    <mergeCell ref="C51:F51"/>
    <mergeCell ref="A52:B52"/>
    <mergeCell ref="C52:F52"/>
    <mergeCell ref="B46:F46"/>
    <mergeCell ref="B47:F47"/>
    <mergeCell ref="B48:F48"/>
    <mergeCell ref="A49:G49"/>
    <mergeCell ref="A55:G55"/>
    <mergeCell ref="A56:G56"/>
    <mergeCell ref="A57:B57"/>
    <mergeCell ref="C57:F57"/>
    <mergeCell ref="A53:B53"/>
    <mergeCell ref="C53:F53"/>
    <mergeCell ref="A54:B54"/>
    <mergeCell ref="C54:F54"/>
    <mergeCell ref="A60:B60"/>
    <mergeCell ref="C60:F60"/>
    <mergeCell ref="A61:G61"/>
    <mergeCell ref="A62:G62"/>
    <mergeCell ref="A58:B58"/>
    <mergeCell ref="C58:F58"/>
    <mergeCell ref="A59:B59"/>
    <mergeCell ref="C59:F59"/>
    <mergeCell ref="A66:G66"/>
    <mergeCell ref="A67:E67"/>
    <mergeCell ref="F67:G67"/>
    <mergeCell ref="A68:E68"/>
    <mergeCell ref="F68:G68"/>
    <mergeCell ref="A63:G63"/>
    <mergeCell ref="A64:E64"/>
    <mergeCell ref="F64:G64"/>
    <mergeCell ref="A65:E65"/>
    <mergeCell ref="F65:G65"/>
    <mergeCell ref="B73:F73"/>
    <mergeCell ref="A74:G74"/>
    <mergeCell ref="A75:G75"/>
    <mergeCell ref="B76:D76"/>
    <mergeCell ref="A69:G69"/>
    <mergeCell ref="A70:G70"/>
    <mergeCell ref="B71:F71"/>
    <mergeCell ref="B72:F72"/>
    <mergeCell ref="B81:F81"/>
    <mergeCell ref="B82:F82"/>
    <mergeCell ref="A83:G83"/>
    <mergeCell ref="C84:F84"/>
    <mergeCell ref="B77:D77"/>
    <mergeCell ref="B78:D78"/>
    <mergeCell ref="A79:F79"/>
    <mergeCell ref="B80:F80"/>
    <mergeCell ref="C89:G89"/>
    <mergeCell ref="A90:F90"/>
    <mergeCell ref="E91:F91"/>
    <mergeCell ref="C92:G92"/>
    <mergeCell ref="E85:F85"/>
    <mergeCell ref="C86:G86"/>
    <mergeCell ref="A87:G87"/>
    <mergeCell ref="E88:F88"/>
    <mergeCell ref="B97:F97"/>
    <mergeCell ref="B98:F98"/>
    <mergeCell ref="B99:F99"/>
    <mergeCell ref="B100:F100"/>
    <mergeCell ref="A93:F93"/>
    <mergeCell ref="E94:F94"/>
    <mergeCell ref="C95:G95"/>
    <mergeCell ref="A96:F96"/>
    <mergeCell ref="A104:B104"/>
    <mergeCell ref="C104:F104"/>
    <mergeCell ref="A105:B105"/>
    <mergeCell ref="C105:F105"/>
    <mergeCell ref="A101:G101"/>
    <mergeCell ref="A102:G102"/>
    <mergeCell ref="A103:B103"/>
    <mergeCell ref="C103:F103"/>
    <mergeCell ref="A109:B109"/>
    <mergeCell ref="C109:F109"/>
    <mergeCell ref="A110:B110"/>
    <mergeCell ref="C110:F110"/>
    <mergeCell ref="A106:B106"/>
    <mergeCell ref="C106:F106"/>
    <mergeCell ref="A107:G107"/>
    <mergeCell ref="A108:G108"/>
    <mergeCell ref="A114:G114"/>
    <mergeCell ref="B115:E115"/>
    <mergeCell ref="B116:E116"/>
    <mergeCell ref="A117:G117"/>
    <mergeCell ref="A111:B111"/>
    <mergeCell ref="C111:F111"/>
    <mergeCell ref="A112:B112"/>
    <mergeCell ref="C112:F112"/>
    <mergeCell ref="A122:G122"/>
    <mergeCell ref="A123:G125"/>
    <mergeCell ref="A126:G126"/>
    <mergeCell ref="A118:G118"/>
    <mergeCell ref="B119:F119"/>
    <mergeCell ref="B120:F120"/>
    <mergeCell ref="B121:F12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dcterms:created xsi:type="dcterms:W3CDTF">2008-05-06T17:26:43Z</dcterms:created>
  <dcterms:modified xsi:type="dcterms:W3CDTF">2016-08-01T13:25:54Z</dcterms:modified>
  <cp:category/>
  <cp:version/>
  <cp:contentType/>
  <cp:contentStatus/>
</cp:coreProperties>
</file>