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220" activeTab="0"/>
  </bookViews>
  <sheets>
    <sheet name="FORM. EVALUACIÓN DESEMPEÑO" sheetId="1" r:id="rId1"/>
    <sheet name="Hoja1" sheetId="2" state="hidden" r:id="rId2"/>
  </sheets>
  <definedNames>
    <definedName name="agru" localSheetId="0">'FORM. EVALUACIÓN DESEMPEÑO'!$IP$43:$IP$68</definedName>
    <definedName name="agru">#REF!</definedName>
    <definedName name="_xlnm.Print_Area" localSheetId="0">'FORM. EVALUACIÓN DESEMPEÑO'!$A$1:$N$40</definedName>
    <definedName name="cargos" localSheetId="0">'FORM. EVALUACIÓN DESEMPEÑO'!$IS$32:$IS$89</definedName>
    <definedName name="cargos">#REF!</definedName>
    <definedName name="cruz">#REF!</definedName>
    <definedName name="juri" localSheetId="0">'FORM. EVALUACIÓN DESEMPEÑO'!$IP$2:$IP$38</definedName>
    <definedName name="juri">#REF!</definedName>
    <definedName name="niveles" localSheetId="0">'FORM. EVALUACIÓN DESEMPEÑO'!$IM$2:$IM$10</definedName>
    <definedName name="niveles">#REF!</definedName>
  </definedNames>
  <calcPr fullCalcOnLoad="1"/>
</workbook>
</file>

<file path=xl/sharedStrings.xml><?xml version="1.0" encoding="utf-8"?>
<sst xmlns="http://schemas.openxmlformats.org/spreadsheetml/2006/main" count="300" uniqueCount="234">
  <si>
    <t>Bueno</t>
  </si>
  <si>
    <t>Muy Bueno</t>
  </si>
  <si>
    <t>CALIFICACIÓN</t>
  </si>
  <si>
    <t>2. Nombres:</t>
  </si>
  <si>
    <t>4. Cargo:</t>
  </si>
  <si>
    <t>DESEMPEÑO DE LA FUNCIÓN:</t>
  </si>
  <si>
    <t>A.</t>
  </si>
  <si>
    <t>B.</t>
  </si>
  <si>
    <t>CARACTERÍSTICAS INDIVIDUALES:</t>
  </si>
  <si>
    <t>Regular</t>
  </si>
  <si>
    <t>EVALUACIÓN DE IDONEIDAD Y DESEMPEÑO</t>
  </si>
  <si>
    <t>EVALUACION DE DESEMPEÑO</t>
  </si>
  <si>
    <t>X</t>
  </si>
  <si>
    <t>MINISTERIO DE DESARROLLO SOCIAL</t>
  </si>
  <si>
    <t>MINISTERIO DE INFRAESTRUCTURA</t>
  </si>
  <si>
    <t>MINISTERIO DE TRABAJO</t>
  </si>
  <si>
    <t>AGENCIA CORDOBA CULTURA</t>
  </si>
  <si>
    <t>AGENCIA CORDOBA JOVEN</t>
  </si>
  <si>
    <t>AGENCIA CÓRDOBA DEPORTES S.E.M.</t>
  </si>
  <si>
    <t>AGENCIA CÓRDOBA TURISMO S.E.M.</t>
  </si>
  <si>
    <t>CEPROCOR</t>
  </si>
  <si>
    <t>ENTE REGULADOR DE SERVICIOS PUBLICOS</t>
  </si>
  <si>
    <t>Oficios</t>
  </si>
  <si>
    <t>Servicios Generales</t>
  </si>
  <si>
    <t>Profesional Universitario PU-7</t>
  </si>
  <si>
    <t>Profesional Universitario PU-8</t>
  </si>
  <si>
    <t>Profesional Universitario PU-9</t>
  </si>
  <si>
    <t>Profesional Universitario PU-10</t>
  </si>
  <si>
    <t>Profesional Universitario PU-11</t>
  </si>
  <si>
    <t>Profesional No Universitario PNU-6</t>
  </si>
  <si>
    <t>Profesional No Universitario PNU-7</t>
  </si>
  <si>
    <t>Profesional No Universitario PNU-8</t>
  </si>
  <si>
    <t>Profesional No Universitario PNU-9</t>
  </si>
  <si>
    <t>Profesional No Universitario PNU-10</t>
  </si>
  <si>
    <t>Administrativo A-3</t>
  </si>
  <si>
    <t>Administrativo A-4</t>
  </si>
  <si>
    <t>Administrativo A-5</t>
  </si>
  <si>
    <t>Administrativo A-6</t>
  </si>
  <si>
    <t>Administrativo A-7</t>
  </si>
  <si>
    <t>Oficios O-2</t>
  </si>
  <si>
    <t>Oficios O-3</t>
  </si>
  <si>
    <t>Oficios O-4</t>
  </si>
  <si>
    <t>Oficios O-5</t>
  </si>
  <si>
    <t>OficiosO-6</t>
  </si>
  <si>
    <t>Servicios Generales SG-1</t>
  </si>
  <si>
    <t>Servicios Generales SG-2</t>
  </si>
  <si>
    <t>Servicios Generales SG-3</t>
  </si>
  <si>
    <t>Servicios Generales SG-4</t>
  </si>
  <si>
    <t>Servicios GeneralesSG-5</t>
  </si>
  <si>
    <t>IDENTIFICACIÓN DEL EVALUADO:</t>
  </si>
  <si>
    <t>Calificación: Regular</t>
  </si>
  <si>
    <t>Calificación: Bueno</t>
  </si>
  <si>
    <t>Calificación: Muy Bueno</t>
  </si>
  <si>
    <t xml:space="preserve">3. D.N.I.
</t>
  </si>
  <si>
    <t>Competencias</t>
  </si>
  <si>
    <t>Desempeño de la Función</t>
  </si>
  <si>
    <t>Características Individuales</t>
  </si>
  <si>
    <t>Agrupamientos</t>
  </si>
  <si>
    <r>
      <t>Asistencia:</t>
    </r>
    <r>
      <rPr>
        <sz val="10"/>
        <rFont val="Arial"/>
        <family val="0"/>
      </rPr>
      <t xml:space="preserve"> Cumplimiento de la obligación diaria de asistir a su lugar de trabajo</t>
    </r>
  </si>
  <si>
    <r>
      <t>Puntualidad</t>
    </r>
    <r>
      <rPr>
        <sz val="10"/>
        <rFont val="Arial"/>
        <family val="0"/>
      </rPr>
      <t>: Llegar diariamente a su lugar de trabajo a la hora establecida.</t>
    </r>
  </si>
  <si>
    <r>
      <t>Relaciones Interpersonales:</t>
    </r>
    <r>
      <rPr>
        <sz val="10"/>
        <rFont val="Arial"/>
        <family val="0"/>
      </rPr>
      <t xml:space="preserve"> Comportamiento social adecuado en el trato con superiores, pares y ciudadanos.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</si>
  <si>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trabajo. Llegar diariamente a su lugar de trabajo a la hora establecida.</t>
    </r>
  </si>
  <si>
    <r>
      <t>Responsabilidad por Labores</t>
    </r>
    <r>
      <rPr>
        <sz val="10"/>
        <rFont val="Arial"/>
        <family val="0"/>
      </rPr>
      <t>: Preocupación por el cumplimiento de deberes y tareas inherentes al desempeño de sus funciones. Considere interés en el trabajo, grado de concentración y perseverancia.</t>
    </r>
  </si>
  <si>
    <r>
      <t>Capacidad Técnica</t>
    </r>
    <r>
      <rPr>
        <sz val="10"/>
        <rFont val="Arial"/>
        <family val="0"/>
      </rPr>
      <t>: Considere, conocimientos, técnicas y habilidades, aplicadas al eficaz ejercicio del puesto.</t>
    </r>
  </si>
  <si>
    <r>
      <t>Identificación con la Institución</t>
    </r>
    <r>
      <rPr>
        <sz val="10"/>
        <rFont val="Arial"/>
        <family val="0"/>
      </rPr>
      <t>: Grado de compromiso con el logro de los objetivos de la Dependencia.</t>
    </r>
  </si>
  <si>
    <r>
      <t>Iniciativa y Creatividad</t>
    </r>
    <r>
      <rPr>
        <sz val="10"/>
        <rFont val="Arial"/>
        <family val="0"/>
      </rPr>
      <t>: Capacidad de tomar decisiones cuando no ha recibido instrucciones detalladas, así como la aportación de nuevas ideas para mejorar los métodos y procedimientos de trabajo.</t>
    </r>
  </si>
  <si>
    <r>
      <t>Disciplina</t>
    </r>
    <r>
      <rPr>
        <sz val="10"/>
        <rFont val="Arial"/>
        <family val="0"/>
      </rPr>
      <t>: Cumplimiento de principios, disposiciones, órdenes y normas. Considere respeto al horario establecido.</t>
    </r>
  </si>
  <si>
    <r>
      <t>Colaboración</t>
    </r>
    <r>
      <rPr>
        <sz val="10"/>
        <rFont val="Arial"/>
        <family val="0"/>
      </rPr>
      <t>: Aptitud para alcanzar los objetivos a través del trabajo propio y en equipo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</si>
  <si>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</si>
  <si>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>Capacidad Profesional</t>
    </r>
    <r>
      <rPr>
        <sz val="10"/>
        <rFont val="Arial"/>
        <family val="0"/>
      </rPr>
      <t>: Considere, conocimientos, técnicas y habilidades, aplicadas al eficaz ejercicio de la profesión.</t>
    </r>
  </si>
  <si>
    <r>
      <t xml:space="preserve">Orientación al Logro: </t>
    </r>
    <r>
      <rPr>
        <sz val="10"/>
        <rFont val="Arial"/>
        <family val="2"/>
      </rPr>
      <t>Habilidad para evaluar los resultados obtenidos o por obtener y encauzar los resultados hacia los objetivos deseados.</t>
    </r>
  </si>
  <si>
    <r>
      <t xml:space="preserve">Liderazgo: </t>
    </r>
    <r>
      <rPr>
        <sz val="10"/>
        <rFont val="Arial"/>
        <family val="2"/>
      </rPr>
      <t>Capacidad para delegar responsabilidad y autoridad en sus colaboradores, de acuerdo con las necesidades del trabajo. Considere habilidad para motivar, conducir y desarrollarlos.</t>
    </r>
  </si>
  <si>
    <r>
      <t xml:space="preserve">Toma de Decisiones: </t>
    </r>
    <r>
      <rPr>
        <sz val="10"/>
        <rFont val="Arial"/>
        <family val="2"/>
      </rPr>
      <t xml:space="preserve">Resolver alternativas con rapidez, escogiendo la respuesta adecuada, y armonizar diferentes medios cuando se presenten situaciones imprevistas. </t>
    </r>
  </si>
  <si>
    <r>
      <t xml:space="preserve">Cooperación: </t>
    </r>
    <r>
      <rPr>
        <sz val="10"/>
        <rFont val="Arial"/>
        <family val="2"/>
      </rPr>
      <t>Capacidad de participar con esfuerzo y dinamismo en las actividades contribuyendo al logro de los objetivos de la institución e involucrándose en las actividades de su equipo de trabajo.</t>
    </r>
  </si>
  <si>
    <r>
      <t xml:space="preserve">Comunicación: </t>
    </r>
    <r>
      <rPr>
        <sz val="10"/>
        <rFont val="Arial"/>
        <family val="2"/>
      </rPr>
      <t>Habilidad para intercambiar, en forma eficaz y permanente, mensajes relativos a los intereses de la organización con otros supervisores, colaboradores y clientes internos y externos.</t>
    </r>
  </si>
  <si>
    <t>Servicios Generales1</t>
  </si>
  <si>
    <t>Servicios Generales2</t>
  </si>
  <si>
    <t>Servicios Generales3</t>
  </si>
  <si>
    <t>Servicios Generales4</t>
  </si>
  <si>
    <t>Servicios Generales5</t>
  </si>
  <si>
    <t>Oficios1</t>
  </si>
  <si>
    <t>Oficios2</t>
  </si>
  <si>
    <t>Oficios3</t>
  </si>
  <si>
    <t>Oficios4</t>
  </si>
  <si>
    <t>Oficios5</t>
  </si>
  <si>
    <r>
      <t>Calidad del Trabajo</t>
    </r>
    <r>
      <rPr>
        <sz val="10"/>
        <rFont val="Arial"/>
        <family val="0"/>
      </rPr>
      <t>: Cuidado, esmero, preocupación mostrada en el trabajo ejecutado.</t>
    </r>
  </si>
  <si>
    <r>
      <t>Colaboración</t>
    </r>
    <r>
      <rPr>
        <sz val="10"/>
        <rFont val="Arial"/>
        <family val="0"/>
      </rPr>
      <t>: Aptitud para integrarse al trabajo mediante un esfuerzo conjunto con los compañeros de trabajo, dirigido al logro de los objetivos propuestos.</t>
    </r>
  </si>
  <si>
    <r>
      <t>Productividad</t>
    </r>
    <r>
      <rPr>
        <sz val="10"/>
        <rFont val="Arial"/>
        <family val="0"/>
      </rPr>
      <t>: Rendimiento y cantidad de tareas que ejecuta, rapidez y forma en que las realiza.</t>
    </r>
  </si>
  <si>
    <r>
      <t>Productividad</t>
    </r>
    <r>
      <rPr>
        <sz val="10"/>
        <rFont val="Arial"/>
        <family val="0"/>
      </rPr>
      <t>: Rendimiento y cantidad  de tareas que ejecuta, rapidez y forma en que las realiza.</t>
    </r>
  </si>
  <si>
    <r>
      <t>Cuidado de equipos y materiales:</t>
    </r>
    <r>
      <rPr>
        <sz val="10"/>
        <rFont val="Arial"/>
        <family val="2"/>
      </rPr>
      <t xml:space="preserve"> Uso adecuado de equipos, materiales, herramientas e instalaciones, para la realización del trabajo programado.</t>
    </r>
  </si>
  <si>
    <r>
      <t xml:space="preserve">Planificación: </t>
    </r>
    <r>
      <rPr>
        <sz val="10"/>
        <rFont val="Arial"/>
        <family val="2"/>
      </rPr>
      <t>Capacidad para establecer estrategias de trabajo, proyectarlas a través de programas y/o proyectos a corto, mediano y largo plazo.</t>
    </r>
  </si>
  <si>
    <r>
      <t xml:space="preserve">Cuidado de equipos y materiales: </t>
    </r>
    <r>
      <rPr>
        <sz val="10"/>
        <rFont val="Arial"/>
        <family val="2"/>
      </rPr>
      <t>Uso adecuado de equipos, materiales, herramientas e instalaciones, para la realización del trabajo programado.</t>
    </r>
  </si>
  <si>
    <r>
      <t>Responsabilidad</t>
    </r>
    <r>
      <rPr>
        <sz val="10"/>
        <rFont val="Arial"/>
        <family val="0"/>
      </rPr>
      <t>: Aptitud para completar tareas y deberes asignados de acuerdo a las metas y plazos acordados.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</si>
  <si>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desacuerdoy diversidad. Es la capacidad para responder y trabajar en situaciones de exigencia. 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</si>
  <si>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</si>
  <si>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 xml:space="preserve">Responsabilidad por  Trabajo asignado: </t>
    </r>
    <r>
      <rPr>
        <sz val="10"/>
        <rFont val="Arial"/>
        <family val="2"/>
      </rPr>
      <t>Interés en el trabajo, perseverancia y preocupación por el cumplimiento de labores en el menor tiempo posible.</t>
    </r>
  </si>
  <si>
    <r>
      <t xml:space="preserve">Creatividad en las Tareas: </t>
    </r>
    <r>
      <rPr>
        <sz val="10"/>
        <rFont val="Arial"/>
        <family val="2"/>
      </rPr>
      <t xml:space="preserve">Aptitud y disposición para aportar nuevas ideas, destinadas a mejorar métodos y procedimientos de trabajo. 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</si>
  <si>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 y diversidad. Es la capacidad para responder y trabajar en situaciones de exigencia. </t>
    </r>
  </si>
  <si>
    <t>Técnico Especializado</t>
  </si>
  <si>
    <t>Técnico General</t>
  </si>
  <si>
    <t>Administrativo</t>
  </si>
  <si>
    <t>Profesional Universitario</t>
  </si>
  <si>
    <t>Profesional No Universitario</t>
  </si>
  <si>
    <t>Profesional No Universitario1</t>
  </si>
  <si>
    <t>Profesional No Universitario2</t>
  </si>
  <si>
    <t>Profesional No Universitario3</t>
  </si>
  <si>
    <t>Profesional No Universitario4</t>
  </si>
  <si>
    <t>Profesional No Universitario5</t>
  </si>
  <si>
    <t>Técnico Especializado1</t>
  </si>
  <si>
    <t>Técnico Especializado2</t>
  </si>
  <si>
    <t>Técnico Especializado3</t>
  </si>
  <si>
    <t>Técnico Especializado4</t>
  </si>
  <si>
    <t>Técnico Especializado5</t>
  </si>
  <si>
    <t>Técnico Especializado TE-4</t>
  </si>
  <si>
    <t>Técnico Especializado TE-5</t>
  </si>
  <si>
    <t>Técnico Especializado TE-6</t>
  </si>
  <si>
    <t>Técnico Especializado TE-7</t>
  </si>
  <si>
    <t>Técnico Especializado TE-8</t>
  </si>
  <si>
    <t>Técnico General T-3</t>
  </si>
  <si>
    <t>Técnico General T-4</t>
  </si>
  <si>
    <t>Técnico General T-5</t>
  </si>
  <si>
    <t>Técnico General T-6</t>
  </si>
  <si>
    <t>Técnico General T-7</t>
  </si>
  <si>
    <r>
      <t>Asistencia:</t>
    </r>
    <r>
      <rPr>
        <sz val="10"/>
        <rFont val="Arial"/>
        <family val="0"/>
      </rPr>
      <t xml:space="preserve"> Cumplimiento de la obligación diaria de asistir a su lugar de trabajo.</t>
    </r>
  </si>
  <si>
    <r>
      <t>Cuidado de elementos de trabajo:</t>
    </r>
    <r>
      <rPr>
        <sz val="10"/>
        <rFont val="Arial"/>
        <family val="2"/>
      </rPr>
      <t xml:space="preserve"> Uso adecuado de materiales, herramientas e instalaciones, para la realización del trabajo programado.</t>
    </r>
  </si>
  <si>
    <r>
      <t>Cuidado de elementos de trabajo</t>
    </r>
    <r>
      <rPr>
        <sz val="10"/>
        <rFont val="Arial"/>
        <family val="0"/>
      </rPr>
      <t>: Uso adecuado de equipos, materiales, herramientas e instalaciones, para la realización del trabajo programado.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</si>
  <si>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o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</si>
  <si>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 llegar diariamente a la hora establecida.</t>
    </r>
  </si>
  <si>
    <r>
      <t>Productividad</t>
    </r>
    <r>
      <rPr>
        <sz val="10"/>
        <rFont val="Arial"/>
        <family val="0"/>
      </rPr>
      <t>: Volumen de trabajo ejecutado. Se deberá tomar en cuenta la rapidez en la ejecución de la labor, atención de servicio de modo eficiente y en tiempo oportuno.</t>
    </r>
  </si>
  <si>
    <r>
      <t>Organización del Trabajo</t>
    </r>
    <r>
      <rPr>
        <sz val="10"/>
        <rFont val="Arial"/>
        <family val="0"/>
      </rPr>
      <t>: Capacidad para lograr eficiencia en su labor, haciendo uso adecuado de los medio y del tiempo.</t>
    </r>
  </si>
  <si>
    <r>
      <t>Tolerancia a las Presiones</t>
    </r>
    <r>
      <rPr>
        <sz val="10"/>
        <rFont val="Arial"/>
        <family val="0"/>
      </rPr>
      <t xml:space="preserve">: Habilidad para seguir actuando con eficacia en situaciones de presión de tiempo, de desacuerdo y diversidad. Es la capacidad para responder y trabajar en situaciones de exigencia. </t>
    </r>
  </si>
  <si>
    <r>
      <t>Iniciativa</t>
    </r>
    <r>
      <rPr>
        <sz val="10"/>
        <rFont val="Arial"/>
        <family val="0"/>
      </rPr>
      <t>: Capacidad de actuar de forma proactiva y tomar decisiones pertinentes cuando no ha recibido instrucciones detalladas.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</si>
  <si>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y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</si>
  <si>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llegar diariamente a la hora establecida.</t>
    </r>
  </si>
  <si>
    <r>
      <t>Productividad:</t>
    </r>
    <r>
      <rPr>
        <sz val="10"/>
        <rFont val="Arial"/>
        <family val="0"/>
      </rPr>
      <t xml:space="preserve"> 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</si>
  <si>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 Dependencia, sin develar más de lo que sea necesario.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</si>
  <si>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Dependencia, sin develar más de lo que sea necesario. Respeto por la Confidencialidad de la información.</t>
    </r>
  </si>
  <si>
    <r>
      <t>Dirección:</t>
    </r>
    <r>
      <rPr>
        <sz val="10"/>
        <rFont val="Arial"/>
        <family val="2"/>
      </rPr>
      <t xml:space="preserve"> Habilidad para guiar y supervisar el personal a cargo, tanto en trabajos individuales como en equipo.</t>
    </r>
  </si>
  <si>
    <r>
      <t xml:space="preserve">Obtención de Información:  </t>
    </r>
    <r>
      <rPr>
        <sz val="10"/>
        <rFont val="Arial"/>
        <family val="2"/>
      </rPr>
      <t>Aptitud para lograr la información que necesita para el desempeño  a través de diversos medios.</t>
    </r>
  </si>
  <si>
    <r>
      <t xml:space="preserve">Productividad: </t>
    </r>
    <r>
      <rPr>
        <sz val="10"/>
        <rFont val="Arial"/>
        <family val="2"/>
      </rPr>
      <t>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</si>
  <si>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importantespara Dependencia, sin develar más de lo que sea necesario.</t>
    </r>
  </si>
  <si>
    <r>
      <t>Discreción y Confiabilidad</t>
    </r>
    <r>
      <rPr>
        <sz val="10"/>
        <rFont val="Arial"/>
        <family val="0"/>
      </rPr>
      <t xml:space="preserve">: Aptitud reservada para actuar o guardar datos importantes para la Dependencia, sin develar más de lo que sea necesario. </t>
    </r>
  </si>
  <si>
    <r>
      <t>Iniciativa</t>
    </r>
    <r>
      <rPr>
        <sz val="10"/>
        <rFont val="Arial"/>
        <family val="0"/>
      </rPr>
      <t>: Capacidad de tomar decisiones cuando no ha recibido instrucciones detalladas.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</si>
  <si>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establecidas por su superior.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</si>
  <si>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 establecidas por su superior.</t>
    </r>
  </si>
  <si>
    <t xml:space="preserve">Promedio Desempeño de la Función </t>
  </si>
  <si>
    <t>Promedio Características Individuales</t>
  </si>
  <si>
    <t>Tipo de tareas:</t>
  </si>
  <si>
    <t>Profesionales</t>
  </si>
  <si>
    <t>Técnicas</t>
  </si>
  <si>
    <t>Administrativas</t>
  </si>
  <si>
    <t>Administrativas2</t>
  </si>
  <si>
    <t>Administrativas1</t>
  </si>
  <si>
    <t>Administrativas3</t>
  </si>
  <si>
    <t>Administrativas4</t>
  </si>
  <si>
    <t>Administrativas5</t>
  </si>
  <si>
    <t>Técnicas1</t>
  </si>
  <si>
    <t>Técnicas2</t>
  </si>
  <si>
    <t>Técnicas3</t>
  </si>
  <si>
    <t>Técnicas4</t>
  </si>
  <si>
    <t>Profesionales1</t>
  </si>
  <si>
    <t>Profesionales2</t>
  </si>
  <si>
    <t>Profesionales3</t>
  </si>
  <si>
    <t>Profesionales4</t>
  </si>
  <si>
    <t>Profesionales5</t>
  </si>
  <si>
    <t>Técnicas5</t>
  </si>
  <si>
    <t>MINISTERIO DE JUSTICIA Y DERECHOS HUMANOS</t>
  </si>
  <si>
    <t>Apellido y Nombre, DNI, Cargo y Firma del Evaluador</t>
  </si>
  <si>
    <r>
      <t>Disciplina</t>
    </r>
    <r>
      <rPr>
        <sz val="10"/>
        <rFont val="Arial"/>
        <family val="0"/>
      </rPr>
      <t>: Cumplimiento de principios, disposiciones, órdenes y normas. Considere asistencia y respeto al horario establecido.</t>
    </r>
  </si>
  <si>
    <t>Calificación: Insuficiente</t>
  </si>
  <si>
    <t>Calificación: Excelente</t>
  </si>
  <si>
    <t>Insuficiente</t>
  </si>
  <si>
    <t>Excelente</t>
  </si>
  <si>
    <t>MINISTERIO DE FINANZAS</t>
  </si>
  <si>
    <t>MINISTERIO DE SALUD</t>
  </si>
  <si>
    <t>De Conducción</t>
  </si>
  <si>
    <t>De Conducción1</t>
  </si>
  <si>
    <t>De Conducción2</t>
  </si>
  <si>
    <t>De Conducción3</t>
  </si>
  <si>
    <t>De Conducción4</t>
  </si>
  <si>
    <t>De Conducción5</t>
  </si>
  <si>
    <t xml:space="preserve">1. Apellidos:  </t>
  </si>
  <si>
    <t>APROSS</t>
  </si>
  <si>
    <t>AGENCIA CORDOBA DE INVERSIÓN Y FINANCIAMIENTO</t>
  </si>
  <si>
    <t>AGENCIA DE PROMOCION DE EMPLEO Y FORMACION PROFESIONAL</t>
  </si>
  <si>
    <t>AGENCIA PROCORDOBA - SOC. DE ECONOMIA MIXTA</t>
  </si>
  <si>
    <t>DEPENDENCIA INMEDIATA DEL PE / FISCALÍA DE ESTADO</t>
  </si>
  <si>
    <t>MINISTERIO DE AGRICULTURA, GANADERÍA Y ALIMENTOS</t>
  </si>
  <si>
    <t>MINISTERIO DE AGUA, AMBIENTE Y SERVICIOS PUBLICOS</t>
  </si>
  <si>
    <t>MINISTERIO DE COMUNICACIÓN PUBLICA Y DESARROLLO ESTRATEGICO</t>
  </si>
  <si>
    <t>MINISTERIO DE EDUCACION</t>
  </si>
  <si>
    <t>MINISTERIO DE GESTION PUBLICA</t>
  </si>
  <si>
    <t>MINISTERIO DE GOBIERNO Y SEGURIDAD</t>
  </si>
  <si>
    <t>MINISTERIO DE INDUSTRIA, COMERCIO, MINERIA Y DESARROLLO CIENTIFICO TECNOLOGICO</t>
  </si>
  <si>
    <t>SECRETARIA DE CONTROL Y AUDITORIA</t>
  </si>
  <si>
    <t>SECRETARIA PRIVADA DE AUDIENCIAS Y CEREMONIAL</t>
  </si>
  <si>
    <t>SECRETARÍA DE INTEGRACION REGIONAL Y RELACIONES INTERNAC.</t>
  </si>
  <si>
    <t>SECRETARIA DE ASISTENCIA Y PREVENCIÓN DE LA TRATA DE PERSONAS</t>
  </si>
  <si>
    <t>UNIVERSIDAD PROVINCIAL DE CORDOBA</t>
  </si>
  <si>
    <t>Permanente</t>
  </si>
  <si>
    <t>Contratado</t>
  </si>
  <si>
    <t>7. Unidad Orgánica:</t>
  </si>
  <si>
    <t>6. Seleccione el Escalafón</t>
  </si>
  <si>
    <t xml:space="preserve">11. OBSERVACIONES                                      </t>
  </si>
  <si>
    <t>12. Promedio Final Obtenido</t>
  </si>
  <si>
    <t>16. Comprobante de Evaluación.</t>
  </si>
  <si>
    <t>Responsable de Revisión:</t>
  </si>
  <si>
    <r>
      <t xml:space="preserve">10. FACTORES   (Marque con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la casilla que se corresponda con la ejecución del evaluado)</t>
    </r>
  </si>
  <si>
    <t>Firma del Evaluado: …………………………………………………………………………</t>
  </si>
  <si>
    <t>Ministerio de Gestión Pública
Secretaría de Capital Humano
Dirección General de Desarrollo del Capital Humano</t>
  </si>
  <si>
    <t>15. En el dia .….../…../…...   ratifico   /      rectifico     el promedio final obtenido en la evaluación de desempeño….….……………………………………………...…………..</t>
  </si>
  <si>
    <t>……………………………………………………………..</t>
  </si>
  <si>
    <t>5. Seleccione Situación de Revista</t>
  </si>
  <si>
    <t>14.……………………………………………………………………………......</t>
  </si>
  <si>
    <t>…………………………………..…………....…………………………………….</t>
  </si>
  <si>
    <t>13. Conformidad del Evaluado: 
Observaciones ………….……………………………………………………………...……..…………………………………...…...…………………………………………………...………………………...………….……………...………………………………</t>
  </si>
  <si>
    <t>……………………...…………………………..</t>
  </si>
  <si>
    <t>8. Seleccione la Jurisdicción</t>
  </si>
  <si>
    <t xml:space="preserve">En el dia .…./…../…. Se ha realizado la evaluación de desempeño al Sr/a……..……...……………………..…….…………………………..….DNI………...……..…..
Obteniendo un promedio final de ………………………………………………                               
                                                                                                                                                       Firma del Evaluador: ..........................................................                                                                                                                       
                                                                                                                                                </t>
  </si>
  <si>
    <t>9. Período de Evaluación:
Desde:               
Hasta:</t>
  </si>
  <si>
    <t>ESCALAFÓN GENERAL</t>
  </si>
  <si>
    <t>ESCALAFÓN CUERPO ARTISTICO</t>
  </si>
  <si>
    <t>ESCALAFÓN MUSICOS</t>
  </si>
  <si>
    <t>ESCALAFON GRAFICOS</t>
  </si>
  <si>
    <t>ESCALAFON AERONAUTICOS</t>
  </si>
  <si>
    <t>ESCALAFON SALUD</t>
  </si>
  <si>
    <t>ESCALAFON HIDRAULICA</t>
  </si>
  <si>
    <t>ESCALAFÓN VIALIDAD</t>
  </si>
  <si>
    <t>CEPROCOR - LEY 8453</t>
  </si>
  <si>
    <t>ESCALAFÓN CIENTÍFICO Y TECNOLÓGICO</t>
  </si>
  <si>
    <t>ESCALAFON LEGISLATIVO (TRANSFERIDOS AL PE)</t>
  </si>
  <si>
    <t>Titular Art. 22 Ley 9361</t>
  </si>
  <si>
    <t>Suplente</t>
  </si>
  <si>
    <t>Interino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</si>
</sst>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4" fillId="16" borderId="10" xfId="53" applyFont="1" applyFill="1" applyBorder="1" applyAlignment="1">
      <alignment horizontal="right" vertical="top"/>
      <protection/>
    </xf>
    <xf numFmtId="0" fontId="0" fillId="0" borderId="0" xfId="53">
      <alignment/>
      <protection/>
    </xf>
    <xf numFmtId="0" fontId="4" fillId="16" borderId="11" xfId="53" applyFont="1" applyFill="1" applyBorder="1" applyAlignment="1">
      <alignment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0" xfId="53" applyFont="1">
      <alignment/>
      <protection/>
    </xf>
    <xf numFmtId="0" fontId="0" fillId="0" borderId="0" xfId="53" applyAlignment="1">
      <alignment vertical="top" wrapText="1"/>
      <protection/>
    </xf>
    <xf numFmtId="0" fontId="3" fillId="16" borderId="10" xfId="53" applyFont="1" applyFill="1" applyBorder="1" applyAlignment="1">
      <alignment vertical="center" wrapText="1"/>
      <protection/>
    </xf>
    <xf numFmtId="0" fontId="3" fillId="16" borderId="10" xfId="53" applyFont="1" applyFill="1" applyBorder="1" applyAlignment="1">
      <alignment vertical="center"/>
      <protection/>
    </xf>
    <xf numFmtId="0" fontId="5" fillId="0" borderId="12" xfId="53" applyFont="1" applyBorder="1" applyAlignment="1">
      <alignment vertical="top" wrapText="1"/>
      <protection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6" borderId="32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35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3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30" xfId="0" applyFont="1" applyBorder="1" applyAlignment="1" applyProtection="1">
      <alignment horizontal="left" vertical="top" wrapText="1"/>
      <protection/>
    </xf>
    <xf numFmtId="0" fontId="8" fillId="16" borderId="40" xfId="0" applyFont="1" applyFill="1" applyBorder="1" applyAlignment="1">
      <alignment horizontal="left" vertical="center" wrapText="1"/>
    </xf>
    <xf numFmtId="0" fontId="8" fillId="16" borderId="40" xfId="0" applyFont="1" applyFill="1" applyBorder="1" applyAlignment="1">
      <alignment horizontal="left" vertical="center"/>
    </xf>
    <xf numFmtId="0" fontId="8" fillId="16" borderId="41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25" borderId="44" xfId="0" applyFont="1" applyFill="1" applyBorder="1" applyAlignment="1" applyProtection="1">
      <alignment horizontal="left" vertical="top" wrapText="1"/>
      <protection locked="0"/>
    </xf>
    <xf numFmtId="0" fontId="7" fillId="25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16" borderId="32" xfId="0" applyFont="1" applyFill="1" applyBorder="1" applyAlignment="1" applyProtection="1">
      <alignment horizontal="center" vertical="center"/>
      <protection locked="0"/>
    </xf>
    <xf numFmtId="0" fontId="8" fillId="16" borderId="40" xfId="0" applyFont="1" applyFill="1" applyBorder="1" applyAlignment="1" applyProtection="1">
      <alignment horizontal="center" vertical="center"/>
      <protection locked="0"/>
    </xf>
    <xf numFmtId="0" fontId="8" fillId="16" borderId="41" xfId="0" applyFont="1" applyFill="1" applyBorder="1" applyAlignment="1" applyProtection="1">
      <alignment horizontal="center" vertical="center"/>
      <protection locked="0"/>
    </xf>
    <xf numFmtId="0" fontId="8" fillId="16" borderId="32" xfId="0" applyFont="1" applyFill="1" applyBorder="1" applyAlignment="1" applyProtection="1">
      <alignment horizontal="center" vertical="center" wrapText="1"/>
      <protection locked="0"/>
    </xf>
    <xf numFmtId="0" fontId="8" fillId="16" borderId="40" xfId="0" applyFont="1" applyFill="1" applyBorder="1" applyAlignment="1" applyProtection="1">
      <alignment horizontal="center" vertical="center" wrapText="1"/>
      <protection locked="0"/>
    </xf>
    <xf numFmtId="0" fontId="8" fillId="16" borderId="41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left" vertical="top" wrapText="1"/>
      <protection locked="0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16" borderId="12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561975</xdr:colOff>
      <xdr:row>1</xdr:row>
      <xdr:rowOff>276225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47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="75" zoomScaleNormal="75" zoomScalePageLayoutView="0" workbookViewId="0" topLeftCell="A1">
      <selection activeCell="M12" sqref="M12"/>
    </sheetView>
  </sheetViews>
  <sheetFormatPr defaultColWidth="0" defaultRowHeight="12.75"/>
  <cols>
    <col min="1" max="1" width="10.7109375" style="11" customWidth="1"/>
    <col min="2" max="2" width="29.8515625" style="11" customWidth="1"/>
    <col min="3" max="3" width="26.57421875" style="11" customWidth="1"/>
    <col min="4" max="4" width="3.8515625" style="11" customWidth="1"/>
    <col min="5" max="5" width="5.28125" style="11" customWidth="1"/>
    <col min="6" max="6" width="4.00390625" style="11" customWidth="1"/>
    <col min="7" max="7" width="4.7109375" style="11" customWidth="1"/>
    <col min="8" max="8" width="4.8515625" style="11" customWidth="1"/>
    <col min="9" max="9" width="4.421875" style="11" customWidth="1"/>
    <col min="10" max="10" width="4.28125" style="11" customWidth="1"/>
    <col min="11" max="11" width="4.8515625" style="11" customWidth="1"/>
    <col min="12" max="12" width="6.7109375" style="11" customWidth="1"/>
    <col min="13" max="13" width="10.57421875" style="11" customWidth="1"/>
    <col min="14" max="14" width="24.7109375" style="11" customWidth="1"/>
    <col min="15" max="15" width="12.7109375" style="11" bestFit="1" customWidth="1"/>
    <col min="16" max="240" width="11.421875" style="11" customWidth="1"/>
    <col min="241" max="241" width="11.421875" style="11" hidden="1" customWidth="1"/>
    <col min="242" max="242" width="38.57421875" style="11" hidden="1" customWidth="1"/>
    <col min="243" max="243" width="34.140625" style="11" hidden="1" customWidth="1"/>
    <col min="244" max="244" width="13.57421875" style="11" hidden="1" customWidth="1"/>
    <col min="245" max="245" width="31.00390625" style="11" hidden="1" customWidth="1"/>
    <col min="246" max="247" width="27.00390625" style="11" hidden="1" customWidth="1"/>
    <col min="248" max="248" width="38.57421875" style="11" hidden="1" customWidth="1"/>
    <col min="249" max="249" width="11.421875" style="11" hidden="1" customWidth="1"/>
    <col min="250" max="250" width="51.8515625" style="13" hidden="1" customWidth="1"/>
    <col min="251" max="252" width="11.421875" style="11" hidden="1" customWidth="1"/>
    <col min="253" max="253" width="33.8515625" style="11" hidden="1" customWidth="1"/>
    <col min="254" max="16384" width="11.421875" style="11" hidden="1" customWidth="1"/>
  </cols>
  <sheetData>
    <row r="1" spans="1:253" ht="24" customHeight="1" thickBot="1">
      <c r="A1" s="10"/>
      <c r="B1" s="138" t="s">
        <v>209</v>
      </c>
      <c r="C1" s="139"/>
      <c r="D1" s="142" t="s">
        <v>11</v>
      </c>
      <c r="E1" s="142"/>
      <c r="F1" s="142"/>
      <c r="G1" s="142"/>
      <c r="H1" s="142"/>
      <c r="I1" s="142"/>
      <c r="J1" s="142"/>
      <c r="K1" s="142"/>
      <c r="L1" s="142"/>
      <c r="M1" s="142"/>
      <c r="N1" s="143"/>
      <c r="Q1" s="12"/>
      <c r="R1" s="12"/>
      <c r="IN1" s="11" t="s">
        <v>202</v>
      </c>
      <c r="IP1" s="13" t="s">
        <v>217</v>
      </c>
      <c r="IS1" s="11" t="str">
        <f>IF(B6="Especifique si es otro","Escriba el cargo aquí"," ")</f>
        <v> </v>
      </c>
    </row>
    <row r="2" spans="1:253" ht="28.5" customHeight="1" thickBot="1">
      <c r="A2" s="14"/>
      <c r="B2" s="140"/>
      <c r="C2" s="141"/>
      <c r="D2" s="144" t="s">
        <v>147</v>
      </c>
      <c r="E2" s="145"/>
      <c r="F2" s="145"/>
      <c r="G2" s="145"/>
      <c r="H2" s="146"/>
      <c r="I2" s="130" t="s">
        <v>150</v>
      </c>
      <c r="J2" s="131"/>
      <c r="K2" s="131"/>
      <c r="L2" s="131"/>
      <c r="M2" s="131"/>
      <c r="N2" s="132"/>
      <c r="Q2" s="12"/>
      <c r="R2" s="12"/>
      <c r="IN2" s="57" t="s">
        <v>220</v>
      </c>
      <c r="IP2" s="13" t="s">
        <v>182</v>
      </c>
      <c r="IR2" s="11">
        <v>0</v>
      </c>
      <c r="IS2" s="11">
        <f>""</f>
      </c>
    </row>
    <row r="3" spans="1:253" s="15" customFormat="1" ht="23.25" customHeight="1" thickBot="1">
      <c r="A3" s="147" t="s">
        <v>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II3" s="16" t="s">
        <v>212</v>
      </c>
      <c r="IK3" s="11" t="s">
        <v>24</v>
      </c>
      <c r="IL3" s="11" t="s">
        <v>101</v>
      </c>
      <c r="IN3" s="57" t="s">
        <v>221</v>
      </c>
      <c r="IP3" s="17" t="s">
        <v>16</v>
      </c>
      <c r="IR3" s="15">
        <v>0.01</v>
      </c>
      <c r="IS3" s="15" t="s">
        <v>169</v>
      </c>
    </row>
    <row r="4" spans="1:253" ht="15.75" customHeight="1">
      <c r="A4" s="127" t="s">
        <v>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II4" s="17" t="s">
        <v>199</v>
      </c>
      <c r="IK4" s="11" t="s">
        <v>25</v>
      </c>
      <c r="IL4" s="11" t="s">
        <v>101</v>
      </c>
      <c r="IM4" s="11" t="s">
        <v>148</v>
      </c>
      <c r="IN4" s="57" t="s">
        <v>222</v>
      </c>
      <c r="IP4" s="13" t="s">
        <v>183</v>
      </c>
      <c r="IR4" s="11">
        <v>3.99</v>
      </c>
      <c r="IS4" s="11" t="s">
        <v>169</v>
      </c>
    </row>
    <row r="5" spans="1:253" ht="39" customHeight="1">
      <c r="A5" s="136" t="s">
        <v>181</v>
      </c>
      <c r="B5" s="137"/>
      <c r="C5" s="92"/>
      <c r="D5" s="90" t="s">
        <v>3</v>
      </c>
      <c r="E5" s="91"/>
      <c r="F5" s="91"/>
      <c r="G5" s="91"/>
      <c r="H5" s="91"/>
      <c r="I5" s="91"/>
      <c r="J5" s="91"/>
      <c r="K5" s="91"/>
      <c r="L5" s="91"/>
      <c r="M5" s="92"/>
      <c r="N5" s="18" t="s">
        <v>53</v>
      </c>
      <c r="II5" s="11" t="s">
        <v>200</v>
      </c>
      <c r="IK5" s="11" t="s">
        <v>26</v>
      </c>
      <c r="IL5" s="11" t="s">
        <v>101</v>
      </c>
      <c r="IM5" s="11" t="s">
        <v>149</v>
      </c>
      <c r="IN5" s="57" t="s">
        <v>223</v>
      </c>
      <c r="IP5" s="13" t="s">
        <v>17</v>
      </c>
      <c r="IR5" s="11">
        <v>4</v>
      </c>
      <c r="IS5" s="11" t="s">
        <v>50</v>
      </c>
    </row>
    <row r="6" spans="1:253" ht="43.5" customHeight="1" thickBot="1">
      <c r="A6" s="55" t="s">
        <v>4</v>
      </c>
      <c r="B6" s="56"/>
      <c r="C6" s="54" t="s">
        <v>212</v>
      </c>
      <c r="D6" s="93" t="s">
        <v>201</v>
      </c>
      <c r="E6" s="94"/>
      <c r="F6" s="94"/>
      <c r="G6" s="94"/>
      <c r="H6" s="94"/>
      <c r="I6" s="94"/>
      <c r="J6" s="94"/>
      <c r="K6" s="94"/>
      <c r="L6" s="94"/>
      <c r="M6" s="150" t="s">
        <v>219</v>
      </c>
      <c r="N6" s="151"/>
      <c r="O6" s="19"/>
      <c r="II6" s="11" t="s">
        <v>231</v>
      </c>
      <c r="IK6" s="11" t="s">
        <v>27</v>
      </c>
      <c r="IL6" s="11" t="s">
        <v>101</v>
      </c>
      <c r="IM6" s="20" t="s">
        <v>150</v>
      </c>
      <c r="IN6" s="57" t="s">
        <v>224</v>
      </c>
      <c r="IP6" s="13" t="s">
        <v>18</v>
      </c>
      <c r="IR6" s="11">
        <v>5</v>
      </c>
      <c r="IS6" s="11" t="s">
        <v>50</v>
      </c>
    </row>
    <row r="7" spans="1:253" ht="21" customHeight="1" thickBot="1">
      <c r="A7" s="130" t="s">
        <v>202</v>
      </c>
      <c r="B7" s="131"/>
      <c r="C7" s="132"/>
      <c r="D7" s="133" t="s">
        <v>217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II7" s="11" t="s">
        <v>232</v>
      </c>
      <c r="IK7" s="11" t="s">
        <v>28</v>
      </c>
      <c r="IL7" s="11" t="s">
        <v>101</v>
      </c>
      <c r="IM7" s="20" t="s">
        <v>22</v>
      </c>
      <c r="IN7" s="57" t="s">
        <v>225</v>
      </c>
      <c r="IP7" s="13" t="s">
        <v>19</v>
      </c>
      <c r="IR7" s="11">
        <v>5.99</v>
      </c>
      <c r="IS7" s="11" t="s">
        <v>50</v>
      </c>
    </row>
    <row r="8" spans="1:256" ht="15.75" customHeight="1">
      <c r="A8" s="121" t="s">
        <v>207</v>
      </c>
      <c r="B8" s="122"/>
      <c r="C8" s="122"/>
      <c r="D8" s="95" t="s">
        <v>2</v>
      </c>
      <c r="E8" s="96"/>
      <c r="F8" s="96"/>
      <c r="G8" s="96"/>
      <c r="H8" s="96"/>
      <c r="I8" s="96"/>
      <c r="J8" s="96"/>
      <c r="K8" s="96"/>
      <c r="L8" s="96"/>
      <c r="M8" s="97"/>
      <c r="N8" s="98" t="s">
        <v>203</v>
      </c>
      <c r="II8" s="11" t="s">
        <v>233</v>
      </c>
      <c r="IK8" s="11" t="s">
        <v>29</v>
      </c>
      <c r="IL8" s="11" t="s">
        <v>102</v>
      </c>
      <c r="IM8" s="11" t="s">
        <v>23</v>
      </c>
      <c r="IN8" s="57" t="s">
        <v>226</v>
      </c>
      <c r="IP8" s="13" t="s">
        <v>184</v>
      </c>
      <c r="IR8" s="11">
        <v>6</v>
      </c>
      <c r="IS8" s="11" t="s">
        <v>51</v>
      </c>
      <c r="IV8" s="11" t="s">
        <v>12</v>
      </c>
    </row>
    <row r="9" spans="1:253" ht="15" customHeight="1">
      <c r="A9" s="121"/>
      <c r="B9" s="122"/>
      <c r="C9" s="122"/>
      <c r="D9" s="126" t="s">
        <v>171</v>
      </c>
      <c r="E9" s="125"/>
      <c r="F9" s="102"/>
      <c r="G9" s="125" t="s">
        <v>9</v>
      </c>
      <c r="H9" s="102"/>
      <c r="I9" s="101" t="s">
        <v>0</v>
      </c>
      <c r="J9" s="102"/>
      <c r="K9" s="101" t="s">
        <v>1</v>
      </c>
      <c r="L9" s="102"/>
      <c r="M9" s="21" t="s">
        <v>172</v>
      </c>
      <c r="N9" s="99"/>
      <c r="IK9" s="11" t="s">
        <v>30</v>
      </c>
      <c r="IL9" s="11" t="s">
        <v>102</v>
      </c>
      <c r="IM9" s="11" t="s">
        <v>175</v>
      </c>
      <c r="IN9" s="57" t="s">
        <v>227</v>
      </c>
      <c r="IP9" s="13" t="s">
        <v>185</v>
      </c>
      <c r="IR9" s="11">
        <v>7</v>
      </c>
      <c r="IS9" s="11" t="s">
        <v>51</v>
      </c>
    </row>
    <row r="10" spans="1:253" ht="15" thickBot="1">
      <c r="A10" s="123"/>
      <c r="B10" s="124"/>
      <c r="C10" s="124"/>
      <c r="D10" s="22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4">
        <v>10</v>
      </c>
      <c r="N10" s="100"/>
      <c r="IK10" s="11" t="s">
        <v>31</v>
      </c>
      <c r="IL10" s="11" t="s">
        <v>102</v>
      </c>
      <c r="IN10" s="57" t="s">
        <v>228</v>
      </c>
      <c r="IP10" s="13" t="s">
        <v>20</v>
      </c>
      <c r="IR10" s="11">
        <v>8</v>
      </c>
      <c r="IS10" s="11" t="s">
        <v>52</v>
      </c>
    </row>
    <row r="11" spans="1:253" ht="22.5" customHeight="1" thickBot="1">
      <c r="A11" s="47" t="s">
        <v>6</v>
      </c>
      <c r="B11" s="86" t="s">
        <v>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25"/>
      <c r="IK11" s="11" t="s">
        <v>32</v>
      </c>
      <c r="IL11" s="11" t="s">
        <v>102</v>
      </c>
      <c r="IN11" s="57" t="s">
        <v>229</v>
      </c>
      <c r="IP11" s="13" t="s">
        <v>186</v>
      </c>
      <c r="IR11" s="11">
        <v>9</v>
      </c>
      <c r="IS11" s="11" t="s">
        <v>52</v>
      </c>
    </row>
    <row r="12" spans="1:253" ht="63.75" customHeight="1">
      <c r="A12" s="26">
        <v>1</v>
      </c>
      <c r="B12" s="113" t="str">
        <f>VLOOKUP($I$2&amp;A12,Hoja1!$A$3:$C$42,2,FALSE)</f>
        <v>Calidad del Trabajo: Cuidado, esmero, preocupación por la claridad y forma de presentación de las tareas asignadas. Califique ausencia o presencia de errores y su frecuencia e incidencia en la labor.</v>
      </c>
      <c r="C12" s="114"/>
      <c r="D12" s="27"/>
      <c r="E12" s="28"/>
      <c r="F12" s="28"/>
      <c r="G12" s="28"/>
      <c r="H12" s="28"/>
      <c r="I12" s="28"/>
      <c r="J12" s="28"/>
      <c r="K12" s="28"/>
      <c r="L12" s="28"/>
      <c r="M12" s="29"/>
      <c r="N12" s="30"/>
      <c r="O12" s="19"/>
      <c r="IK12" s="11" t="s">
        <v>33</v>
      </c>
      <c r="IL12" s="11" t="s">
        <v>102</v>
      </c>
      <c r="IN12" s="58" t="s">
        <v>230</v>
      </c>
      <c r="IP12" s="13" t="s">
        <v>21</v>
      </c>
      <c r="IR12" s="11">
        <v>10</v>
      </c>
      <c r="IS12" s="11" t="s">
        <v>170</v>
      </c>
    </row>
    <row r="13" spans="1:250" ht="51" customHeight="1">
      <c r="A13" s="26">
        <v>2</v>
      </c>
      <c r="B13" s="88" t="str">
        <f>VLOOKUP($I$2&amp;A13,Hoja1!$A$3:$C$42,2,FALSE)</f>
        <v>Productividad: Volumen de trabajo ejecutado. Se deberá tomar en cuenta la rapidez en la ejecución de la labor, atención de servicio de modo eficiente y en tiempo oportuno.</v>
      </c>
      <c r="C13" s="89"/>
      <c r="D13" s="31"/>
      <c r="E13" s="32"/>
      <c r="F13" s="32"/>
      <c r="G13" s="32"/>
      <c r="H13" s="32"/>
      <c r="I13" s="32"/>
      <c r="J13" s="32"/>
      <c r="K13" s="32"/>
      <c r="L13" s="32"/>
      <c r="M13" s="33"/>
      <c r="N13" s="34"/>
      <c r="O13" s="19"/>
      <c r="IK13" s="11" t="s">
        <v>113</v>
      </c>
      <c r="IL13" s="20" t="s">
        <v>98</v>
      </c>
      <c r="IP13" s="13" t="s">
        <v>187</v>
      </c>
    </row>
    <row r="14" spans="1:250" ht="59.25" customHeight="1">
      <c r="A14" s="26">
        <v>3</v>
      </c>
      <c r="B14" s="88" t="str">
        <f>VLOOKUP($I$2&amp;A14,Hoja1!$A$3:$C$42,2,FALSE)</f>
        <v>Organización del Trabajo: Capacidad para lograr eficiencia en su labor, haciendo uso adecuado de los medio y del tiempo.</v>
      </c>
      <c r="C14" s="89"/>
      <c r="D14" s="31"/>
      <c r="E14" s="32"/>
      <c r="F14" s="32"/>
      <c r="G14" s="32"/>
      <c r="H14" s="32"/>
      <c r="I14" s="32"/>
      <c r="J14" s="32"/>
      <c r="K14" s="32"/>
      <c r="L14" s="32"/>
      <c r="M14" s="33"/>
      <c r="N14" s="34"/>
      <c r="O14" s="19"/>
      <c r="IH14" s="43"/>
      <c r="IK14" s="11" t="s">
        <v>114</v>
      </c>
      <c r="IL14" s="20" t="s">
        <v>98</v>
      </c>
      <c r="IP14" s="13" t="s">
        <v>188</v>
      </c>
    </row>
    <row r="15" spans="1:250" ht="63" customHeight="1">
      <c r="A15" s="26">
        <v>4</v>
      </c>
      <c r="B15" s="88" t="str">
        <f>VLOOKUP($I$2&amp;A15,Hoja1!$A$3:$C$42,2,FALSE)</f>
        <v>Colaboración: Aptitud para alcanzar los objetivos a través del trabajo propio y en equipo</v>
      </c>
      <c r="C15" s="89"/>
      <c r="D15" s="31"/>
      <c r="E15" s="32"/>
      <c r="F15" s="32"/>
      <c r="G15" s="32"/>
      <c r="H15" s="32"/>
      <c r="I15" s="32"/>
      <c r="J15" s="32"/>
      <c r="K15" s="32"/>
      <c r="L15" s="32"/>
      <c r="M15" s="33"/>
      <c r="N15" s="34"/>
      <c r="O15" s="19"/>
      <c r="IH15" s="43"/>
      <c r="IK15" s="11" t="s">
        <v>115</v>
      </c>
      <c r="IL15" s="20" t="s">
        <v>98</v>
      </c>
      <c r="IP15" s="13" t="s">
        <v>189</v>
      </c>
    </row>
    <row r="16" spans="1:250" ht="66.75" customHeight="1" thickBot="1">
      <c r="A16" s="35">
        <v>5</v>
      </c>
      <c r="B16" s="109" t="str">
        <f>VLOOKUP($I$2&amp;A16,Hoja1!$A$3:$C$42,2,FALSE)</f>
        <v>Cuidado de equipos y materiales: Uso adecuado de equipos, materiales, herramientas e instalaciones, para la realización del trabajo programado.</v>
      </c>
      <c r="C16" s="110"/>
      <c r="D16" s="36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19"/>
      <c r="IK16" s="11" t="s">
        <v>116</v>
      </c>
      <c r="IL16" s="20" t="s">
        <v>98</v>
      </c>
      <c r="IP16" s="13" t="s">
        <v>13</v>
      </c>
    </row>
    <row r="17" spans="1:250" ht="11.25" customHeight="1">
      <c r="A17" s="103" t="s">
        <v>145</v>
      </c>
      <c r="B17" s="104"/>
      <c r="C17" s="104"/>
      <c r="D17" s="115">
        <f>(SUMIF(D13:M13,"=X",$D$10:$M$10)+SUMIF(D14:M14,"=X",$D$10:$M$10)+SUMIF(D15:M15,"=X",$D$10:$M$10)+SUMIF(D16:M16,"=X",$D$10:$M$10)+SUMIF(D12:M12,"=X",$D$10:$M$10))/5</f>
        <v>0</v>
      </c>
      <c r="E17" s="116"/>
      <c r="F17" s="116"/>
      <c r="G17" s="116"/>
      <c r="H17" s="116"/>
      <c r="I17" s="116"/>
      <c r="J17" s="116"/>
      <c r="K17" s="116"/>
      <c r="L17" s="116"/>
      <c r="M17" s="117"/>
      <c r="N17" s="107">
        <f>VLOOKUP(D17,$IR$2:$IS$12,2,TRUE)</f>
      </c>
      <c r="IK17" s="11" t="s">
        <v>117</v>
      </c>
      <c r="IL17" s="20" t="s">
        <v>98</v>
      </c>
      <c r="IP17" s="13" t="s">
        <v>190</v>
      </c>
    </row>
    <row r="18" spans="1:250" ht="17.25" customHeight="1" thickBot="1">
      <c r="A18" s="105"/>
      <c r="B18" s="106"/>
      <c r="C18" s="106"/>
      <c r="D18" s="118"/>
      <c r="E18" s="119"/>
      <c r="F18" s="119"/>
      <c r="G18" s="119"/>
      <c r="H18" s="119"/>
      <c r="I18" s="119"/>
      <c r="J18" s="119"/>
      <c r="K18" s="119"/>
      <c r="L18" s="119"/>
      <c r="M18" s="120"/>
      <c r="N18" s="108"/>
      <c r="IK18" s="11" t="s">
        <v>118</v>
      </c>
      <c r="IL18" s="20" t="s">
        <v>99</v>
      </c>
      <c r="IP18" s="13" t="s">
        <v>173</v>
      </c>
    </row>
    <row r="19" spans="1:250" ht="21.75" customHeight="1" thickBot="1">
      <c r="A19" s="47" t="s">
        <v>7</v>
      </c>
      <c r="B19" s="85" t="s">
        <v>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IK19" s="11" t="s">
        <v>119</v>
      </c>
      <c r="IL19" s="20" t="s">
        <v>99</v>
      </c>
      <c r="IP19" s="13" t="s">
        <v>191</v>
      </c>
    </row>
    <row r="20" spans="1:250" ht="55.5" customHeight="1">
      <c r="A20" s="26">
        <v>1</v>
      </c>
      <c r="B20" s="113" t="str">
        <f>VLOOKUP($I$2&amp;A20,Hoja1!$A$3:$C$42,3,FALSE)</f>
        <v>Asistencia y Puntualidad: Cumplimiento de la obligación diaria de asistir a su lugar de trabajo y  llegar diariamente a la hora establecida.</v>
      </c>
      <c r="C20" s="11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19"/>
      <c r="IK20" s="11" t="s">
        <v>120</v>
      </c>
      <c r="IL20" s="20" t="s">
        <v>99</v>
      </c>
      <c r="IP20" s="13" t="s">
        <v>192</v>
      </c>
    </row>
    <row r="21" spans="1:250" ht="57" customHeight="1">
      <c r="A21" s="26">
        <v>2</v>
      </c>
      <c r="B21" s="88" t="str">
        <f>VLOOKUP($I$2&amp;A21,Hoja1!$A$3:$C$42,3,FALSE)</f>
        <v>Responsabilidad: Aptitud para completar tareas y deberes asignados de acuerdo a las metas y plazos acordados.</v>
      </c>
      <c r="C21" s="8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19"/>
      <c r="IK21" s="11" t="s">
        <v>121</v>
      </c>
      <c r="IL21" s="20" t="s">
        <v>99</v>
      </c>
      <c r="IP21" s="13" t="s">
        <v>193</v>
      </c>
    </row>
    <row r="22" spans="1:250" ht="70.5" customHeight="1">
      <c r="A22" s="26">
        <v>3</v>
      </c>
      <c r="B22" s="88" t="str">
        <f>VLOOKUP($I$2&amp;A22,Hoja1!$A$3:$C$42,3,FALSE)</f>
        <v>Tolerancia a las Presiones: Habilidad para seguir actuando con eficacia en situaciones de presión de tiempo, de desacuerdo y diversidad. Es la capacidad para responder y trabajar en situaciones de exigencia. </v>
      </c>
      <c r="C22" s="8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19"/>
      <c r="IK22" s="11" t="s">
        <v>122</v>
      </c>
      <c r="IL22" s="20" t="s">
        <v>99</v>
      </c>
      <c r="IP22" s="13" t="s">
        <v>14</v>
      </c>
    </row>
    <row r="23" spans="1:250" ht="66.75" customHeight="1">
      <c r="A23" s="26">
        <v>4</v>
      </c>
      <c r="B23" s="88" t="str">
        <f>VLOOKUP($I$2&amp;A23,Hoja1!$A$3:$C$42,3,FALSE)</f>
        <v>Discreción y Confiabilidad: Aptitud reservada para actuar o guardar datos importantes para la Dependencia, sin develar más de lo que sea necesario. </v>
      </c>
      <c r="C23" s="8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19"/>
      <c r="IK23" s="11" t="s">
        <v>34</v>
      </c>
      <c r="IL23" s="11" t="s">
        <v>100</v>
      </c>
      <c r="IP23" s="13" t="s">
        <v>166</v>
      </c>
    </row>
    <row r="24" spans="1:250" ht="66" customHeight="1" thickBot="1">
      <c r="A24" s="35">
        <v>5</v>
      </c>
      <c r="B24" s="109" t="str">
        <f>VLOOKUP($I$2&amp;A24,Hoja1!$A$3:$C$42,3,FALSE)</f>
        <v>Iniciativa: Capacidad de actuar de forma proactiva y tomar decisiones pertinentes cuando no ha recibido instrucciones detalladas.</v>
      </c>
      <c r="C24" s="11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9"/>
      <c r="O24" s="19"/>
      <c r="IK24" s="11" t="s">
        <v>35</v>
      </c>
      <c r="IL24" s="11" t="s">
        <v>100</v>
      </c>
      <c r="IP24" s="13" t="s">
        <v>174</v>
      </c>
    </row>
    <row r="25" spans="1:250" ht="9.75" customHeight="1">
      <c r="A25" s="103" t="s">
        <v>146</v>
      </c>
      <c r="B25" s="104"/>
      <c r="C25" s="111"/>
      <c r="D25" s="155">
        <f>(SUMIF(D20:M20,"=X",$D$10:$M$10)+SUMIF(D21:M21,"=X",$D$10:$M$10)+SUMIF(D22:M22,"=X",$D$10:$M$10)+SUMIF(D23:M23,"=X",$D$10:$M$10)+SUMIF(D24:M24,"=X",$D$10:$M$10))/5</f>
        <v>0</v>
      </c>
      <c r="E25" s="156"/>
      <c r="F25" s="156"/>
      <c r="G25" s="156"/>
      <c r="H25" s="156"/>
      <c r="I25" s="156"/>
      <c r="J25" s="156"/>
      <c r="K25" s="156"/>
      <c r="L25" s="156"/>
      <c r="M25" s="157"/>
      <c r="N25" s="107">
        <f>VLOOKUP(D25,$IR$2:$IS$12,2,TRUE)</f>
      </c>
      <c r="IK25" s="11" t="s">
        <v>36</v>
      </c>
      <c r="IL25" s="11" t="s">
        <v>100</v>
      </c>
      <c r="IP25" s="13" t="s">
        <v>15</v>
      </c>
    </row>
    <row r="26" spans="1:250" ht="18.75" customHeight="1" thickBot="1">
      <c r="A26" s="105"/>
      <c r="B26" s="106"/>
      <c r="C26" s="112"/>
      <c r="D26" s="158"/>
      <c r="E26" s="159"/>
      <c r="F26" s="159"/>
      <c r="G26" s="159"/>
      <c r="H26" s="159"/>
      <c r="I26" s="159"/>
      <c r="J26" s="159"/>
      <c r="K26" s="159"/>
      <c r="L26" s="159"/>
      <c r="M26" s="160"/>
      <c r="N26" s="108"/>
      <c r="IK26" s="11" t="s">
        <v>37</v>
      </c>
      <c r="IL26" s="11" t="s">
        <v>100</v>
      </c>
      <c r="IP26" s="13" t="s">
        <v>194</v>
      </c>
    </row>
    <row r="27" spans="1:250" ht="6.75" customHeight="1">
      <c r="A27" s="69" t="s">
        <v>204</v>
      </c>
      <c r="B27" s="70"/>
      <c r="C27" s="70"/>
      <c r="D27" s="73">
        <f>(D17+D25)/2</f>
        <v>0</v>
      </c>
      <c r="E27" s="74"/>
      <c r="F27" s="74"/>
      <c r="G27" s="74"/>
      <c r="H27" s="74"/>
      <c r="I27" s="74"/>
      <c r="J27" s="74"/>
      <c r="K27" s="74"/>
      <c r="L27" s="74"/>
      <c r="M27" s="75"/>
      <c r="N27" s="67">
        <f>VLOOKUP(D27,$IR$2:$IS$12,2,TRUE)</f>
      </c>
      <c r="IK27" s="11" t="s">
        <v>38</v>
      </c>
      <c r="IL27" s="11" t="s">
        <v>100</v>
      </c>
      <c r="IP27" s="13" t="s">
        <v>195</v>
      </c>
    </row>
    <row r="28" spans="1:250" ht="17.25" customHeight="1" thickBot="1">
      <c r="A28" s="71"/>
      <c r="B28" s="72"/>
      <c r="C28" s="72"/>
      <c r="D28" s="76"/>
      <c r="E28" s="77"/>
      <c r="F28" s="77"/>
      <c r="G28" s="77"/>
      <c r="H28" s="77"/>
      <c r="I28" s="77"/>
      <c r="J28" s="77"/>
      <c r="K28" s="77"/>
      <c r="L28" s="77"/>
      <c r="M28" s="78"/>
      <c r="N28" s="68"/>
      <c r="IK28" s="11" t="s">
        <v>39</v>
      </c>
      <c r="IL28" s="11" t="s">
        <v>22</v>
      </c>
      <c r="IP28" s="13" t="s">
        <v>196</v>
      </c>
    </row>
    <row r="29" spans="1:250" ht="10.5" customHeight="1">
      <c r="A29" s="79" t="s">
        <v>215</v>
      </c>
      <c r="B29" s="80"/>
      <c r="C29" s="81"/>
      <c r="D29" s="172" t="s">
        <v>208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IK29" s="11" t="s">
        <v>40</v>
      </c>
      <c r="IL29" s="11" t="s">
        <v>22</v>
      </c>
      <c r="IP29" s="13" t="s">
        <v>197</v>
      </c>
    </row>
    <row r="30" spans="1:250" ht="86.25" customHeight="1" thickBot="1">
      <c r="A30" s="82"/>
      <c r="B30" s="83"/>
      <c r="C30" s="8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IK30" s="11" t="s">
        <v>41</v>
      </c>
      <c r="IL30" s="11" t="s">
        <v>22</v>
      </c>
      <c r="IP30" s="13" t="s">
        <v>198</v>
      </c>
    </row>
    <row r="31" spans="1:246" ht="14.25">
      <c r="A31" s="59" t="s">
        <v>213</v>
      </c>
      <c r="B31" s="60"/>
      <c r="C31" s="60"/>
      <c r="D31" s="165" t="s">
        <v>210</v>
      </c>
      <c r="E31" s="64"/>
      <c r="F31" s="64"/>
      <c r="G31" s="64"/>
      <c r="H31" s="64"/>
      <c r="I31" s="64"/>
      <c r="J31" s="64"/>
      <c r="K31" s="64"/>
      <c r="L31" s="64"/>
      <c r="M31" s="64"/>
      <c r="N31" s="166"/>
      <c r="IK31" s="11" t="s">
        <v>42</v>
      </c>
      <c r="IL31" s="11" t="s">
        <v>22</v>
      </c>
    </row>
    <row r="32" spans="1:246" ht="12.75" customHeight="1">
      <c r="A32" s="61"/>
      <c r="B32" s="62"/>
      <c r="C32" s="62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167"/>
      <c r="IK32" s="11" t="s">
        <v>43</v>
      </c>
      <c r="IL32" s="11" t="s">
        <v>22</v>
      </c>
    </row>
    <row r="33" spans="1:246" ht="14.25">
      <c r="A33" s="61" t="s">
        <v>214</v>
      </c>
      <c r="B33" s="62"/>
      <c r="C33" s="62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167"/>
      <c r="IK33" s="11" t="s">
        <v>44</v>
      </c>
      <c r="IL33" s="11" t="s">
        <v>23</v>
      </c>
    </row>
    <row r="34" spans="1:246" ht="14.25">
      <c r="A34" s="45"/>
      <c r="B34" s="46"/>
      <c r="C34" s="46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167"/>
      <c r="IK34" s="11" t="s">
        <v>45</v>
      </c>
      <c r="IL34" s="11" t="s">
        <v>23</v>
      </c>
    </row>
    <row r="35" spans="1:246" ht="14.25">
      <c r="A35" s="176" t="s">
        <v>211</v>
      </c>
      <c r="B35" s="177"/>
      <c r="C35" s="177"/>
      <c r="D35" s="170" t="s">
        <v>206</v>
      </c>
      <c r="E35" s="171"/>
      <c r="F35" s="171"/>
      <c r="G35" s="171"/>
      <c r="H35" s="171"/>
      <c r="I35" s="171"/>
      <c r="J35" s="171"/>
      <c r="K35" s="171"/>
      <c r="L35" s="163" t="s">
        <v>216</v>
      </c>
      <c r="M35" s="163"/>
      <c r="N35" s="164"/>
      <c r="IK35" s="11" t="s">
        <v>46</v>
      </c>
      <c r="IL35" s="11" t="s">
        <v>23</v>
      </c>
    </row>
    <row r="36" spans="1:246" ht="18" customHeight="1">
      <c r="A36" s="168" t="s">
        <v>167</v>
      </c>
      <c r="B36" s="169"/>
      <c r="C36" s="169"/>
      <c r="D36" s="51"/>
      <c r="E36" s="43"/>
      <c r="F36" s="43"/>
      <c r="G36" s="43"/>
      <c r="H36" s="43"/>
      <c r="I36" s="43"/>
      <c r="J36" s="43"/>
      <c r="K36" s="43"/>
      <c r="L36" s="43"/>
      <c r="M36" s="43"/>
      <c r="N36" s="48"/>
      <c r="IK36" s="11" t="s">
        <v>47</v>
      </c>
      <c r="IL36" s="11" t="s">
        <v>23</v>
      </c>
    </row>
    <row r="37" spans="1:246" ht="12.75" customHeight="1" thickBot="1">
      <c r="A37" s="161"/>
      <c r="B37" s="162"/>
      <c r="C37" s="162"/>
      <c r="D37" s="14"/>
      <c r="E37" s="49"/>
      <c r="F37" s="49"/>
      <c r="G37" s="49"/>
      <c r="H37" s="49"/>
      <c r="I37" s="49"/>
      <c r="J37" s="49"/>
      <c r="K37" s="49"/>
      <c r="L37" s="49"/>
      <c r="M37" s="49"/>
      <c r="N37" s="50"/>
      <c r="IK37" s="11" t="s">
        <v>48</v>
      </c>
      <c r="IL37" s="11" t="s">
        <v>23</v>
      </c>
    </row>
    <row r="38" spans="1:14" ht="14.25" customHeight="1">
      <c r="A38" s="63" t="s">
        <v>205</v>
      </c>
      <c r="B38" s="64"/>
      <c r="C38" s="6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ht="14.25">
      <c r="A39" s="65"/>
      <c r="B39" s="66"/>
      <c r="C39" s="6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54.75" customHeight="1" thickBot="1">
      <c r="A40" s="152" t="s">
        <v>218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</row>
    <row r="42" spans="1:15" ht="14.25">
      <c r="A42" s="42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3"/>
    </row>
    <row r="43" spans="1:15" ht="14.25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3"/>
    </row>
    <row r="44" ht="14.25">
      <c r="C44" s="44"/>
    </row>
  </sheetData>
  <sheetProtection password="CB59" sheet="1"/>
  <mergeCells count="52">
    <mergeCell ref="A3:N3"/>
    <mergeCell ref="M6:N6"/>
    <mergeCell ref="A40:N40"/>
    <mergeCell ref="D25:M26"/>
    <mergeCell ref="A37:C37"/>
    <mergeCell ref="L35:N35"/>
    <mergeCell ref="D31:N34"/>
    <mergeCell ref="A36:C36"/>
    <mergeCell ref="A33:C33"/>
    <mergeCell ref="D35:K35"/>
    <mergeCell ref="B1:C2"/>
    <mergeCell ref="D1:N1"/>
    <mergeCell ref="D2:H2"/>
    <mergeCell ref="I2:N2"/>
    <mergeCell ref="A4:N4"/>
    <mergeCell ref="A7:C7"/>
    <mergeCell ref="D7:N7"/>
    <mergeCell ref="A5:C5"/>
    <mergeCell ref="K9:L9"/>
    <mergeCell ref="B16:C16"/>
    <mergeCell ref="A8:C10"/>
    <mergeCell ref="B13:C13"/>
    <mergeCell ref="G9:H9"/>
    <mergeCell ref="D9:F9"/>
    <mergeCell ref="N25:N26"/>
    <mergeCell ref="B24:C24"/>
    <mergeCell ref="A25:C26"/>
    <mergeCell ref="B12:C12"/>
    <mergeCell ref="B23:C23"/>
    <mergeCell ref="D17:M18"/>
    <mergeCell ref="B20:C20"/>
    <mergeCell ref="B15:C15"/>
    <mergeCell ref="B21:C21"/>
    <mergeCell ref="B22:C22"/>
    <mergeCell ref="B19:N19"/>
    <mergeCell ref="B14:C14"/>
    <mergeCell ref="D5:M5"/>
    <mergeCell ref="D6:L6"/>
    <mergeCell ref="D8:M8"/>
    <mergeCell ref="B11:N11"/>
    <mergeCell ref="N8:N10"/>
    <mergeCell ref="I9:J9"/>
    <mergeCell ref="A17:C18"/>
    <mergeCell ref="N17:N18"/>
    <mergeCell ref="A31:C32"/>
    <mergeCell ref="A38:C39"/>
    <mergeCell ref="N27:N28"/>
    <mergeCell ref="A27:C28"/>
    <mergeCell ref="D27:M28"/>
    <mergeCell ref="A29:C30"/>
    <mergeCell ref="D29:N30"/>
    <mergeCell ref="A35:C35"/>
  </mergeCells>
  <dataValidations count="6">
    <dataValidation type="list" allowBlank="1" showInputMessage="1" showErrorMessage="1" sqref="D12:M16 D20:M24">
      <formula1>$IV$7:$IV$8</formula1>
    </dataValidation>
    <dataValidation type="whole" allowBlank="1" showErrorMessage="1" prompt="Error" errorTitle="Error!!" error="Debe ingresar un valor entre 0 y 1" sqref="P15">
      <formula1>0</formula1>
      <formula2>1</formula2>
    </dataValidation>
    <dataValidation type="list" allowBlank="1" showInputMessage="1" showErrorMessage="1" sqref="A7:C7">
      <formula1>$IN$1:$IN$12</formula1>
    </dataValidation>
    <dataValidation type="list" allowBlank="1" showInputMessage="1" showErrorMessage="1" sqref="I2:N2">
      <formula1>$IM$4:$IM$9</formula1>
    </dataValidation>
    <dataValidation type="list" allowBlank="1" showInputMessage="1" showErrorMessage="1" sqref="D7:N7">
      <formula1>$IP$1:$IP$30</formula1>
    </dataValidation>
    <dataValidation type="list" allowBlank="1" showInputMessage="1" showErrorMessage="1" sqref="C6">
      <formula1>$II$3:$II$8</formula1>
    </dataValidation>
  </dataValidations>
  <printOptions horizontalCentered="1" verticalCentered="1"/>
  <pageMargins left="0.7480314960629921" right="0.7480314960629921" top="0.93" bottom="0.77" header="0" footer="0"/>
  <pageSetup fitToHeight="1" fitToWidth="1" horizontalDpi="300" verticalDpi="300" orientation="portrait" paperSize="9" scale="58" r:id="rId3"/>
  <headerFooter alignWithMargins="0">
    <oddHeader>&amp;R&amp;9FORM. EVA-005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3">
      <selection activeCell="D31" sqref="D31"/>
    </sheetView>
  </sheetViews>
  <sheetFormatPr defaultColWidth="11.421875" defaultRowHeight="12.75"/>
  <cols>
    <col min="1" max="1" width="30.57421875" style="5" bestFit="1" customWidth="1"/>
    <col min="2" max="2" width="38.28125" style="2" customWidth="1"/>
    <col min="3" max="3" width="35.140625" style="2" customWidth="1"/>
    <col min="5" max="16384" width="11.421875" style="2" customWidth="1"/>
  </cols>
  <sheetData>
    <row r="1" spans="1:3" ht="21" customHeight="1">
      <c r="A1" s="1" t="s">
        <v>54</v>
      </c>
      <c r="B1" s="178" t="s">
        <v>55</v>
      </c>
      <c r="C1" s="178" t="s">
        <v>56</v>
      </c>
    </row>
    <row r="2" spans="1:3" ht="20.25" customHeight="1">
      <c r="A2" s="3" t="s">
        <v>57</v>
      </c>
      <c r="B2" s="178"/>
      <c r="C2" s="178"/>
    </row>
    <row r="3" spans="1:3" ht="42" customHeight="1">
      <c r="A3" s="7" t="s">
        <v>75</v>
      </c>
      <c r="B3" s="9" t="s">
        <v>85</v>
      </c>
      <c r="C3" s="4" t="s">
        <v>123</v>
      </c>
    </row>
    <row r="4" spans="1:3" ht="42" customHeight="1">
      <c r="A4" s="7" t="s">
        <v>76</v>
      </c>
      <c r="B4" s="4" t="s">
        <v>87</v>
      </c>
      <c r="C4" s="4" t="s">
        <v>59</v>
      </c>
    </row>
    <row r="5" spans="1:3" ht="54" customHeight="1">
      <c r="A5" s="7" t="s">
        <v>77</v>
      </c>
      <c r="B5" s="4" t="s">
        <v>143</v>
      </c>
      <c r="C5" s="4" t="s">
        <v>60</v>
      </c>
    </row>
    <row r="6" spans="1:3" ht="51">
      <c r="A6" s="7" t="s">
        <v>78</v>
      </c>
      <c r="B6" s="4" t="s">
        <v>124</v>
      </c>
      <c r="C6" s="4" t="s">
        <v>92</v>
      </c>
    </row>
    <row r="7" spans="1:3" ht="55.5" customHeight="1">
      <c r="A7" s="7" t="s">
        <v>79</v>
      </c>
      <c r="B7" s="4" t="s">
        <v>86</v>
      </c>
      <c r="C7" s="4" t="s">
        <v>142</v>
      </c>
    </row>
    <row r="8" spans="1:3" ht="43.5" customHeight="1">
      <c r="A8" s="8" t="s">
        <v>80</v>
      </c>
      <c r="B8" s="4" t="s">
        <v>85</v>
      </c>
      <c r="C8" s="4" t="s">
        <v>58</v>
      </c>
    </row>
    <row r="9" spans="1:3" ht="43.5" customHeight="1">
      <c r="A9" s="8" t="s">
        <v>81</v>
      </c>
      <c r="B9" s="4" t="s">
        <v>88</v>
      </c>
      <c r="C9" s="4" t="s">
        <v>59</v>
      </c>
    </row>
    <row r="10" spans="1:3" ht="57" customHeight="1">
      <c r="A10" s="8" t="s">
        <v>82</v>
      </c>
      <c r="B10" s="4" t="s">
        <v>144</v>
      </c>
      <c r="C10" s="4" t="s">
        <v>60</v>
      </c>
    </row>
    <row r="11" spans="1:3" ht="55.5" customHeight="1">
      <c r="A11" s="8" t="s">
        <v>83</v>
      </c>
      <c r="B11" s="4" t="s">
        <v>125</v>
      </c>
      <c r="C11" s="4" t="s">
        <v>92</v>
      </c>
    </row>
    <row r="12" spans="1:3" ht="53.25" customHeight="1">
      <c r="A12" s="8" t="s">
        <v>84</v>
      </c>
      <c r="B12" s="4" t="s">
        <v>86</v>
      </c>
      <c r="C12" s="4" t="s">
        <v>142</v>
      </c>
    </row>
    <row r="13" spans="1:3" ht="67.5" customHeight="1">
      <c r="A13" s="8" t="s">
        <v>152</v>
      </c>
      <c r="B13" s="4" t="s">
        <v>126</v>
      </c>
      <c r="C13" s="4" t="s">
        <v>127</v>
      </c>
    </row>
    <row r="14" spans="1:3" ht="66.75" customHeight="1">
      <c r="A14" s="8" t="s">
        <v>151</v>
      </c>
      <c r="B14" s="4" t="s">
        <v>128</v>
      </c>
      <c r="C14" s="4" t="s">
        <v>92</v>
      </c>
    </row>
    <row r="15" spans="1:3" ht="82.5" customHeight="1">
      <c r="A15" s="8" t="s">
        <v>153</v>
      </c>
      <c r="B15" s="4" t="s">
        <v>129</v>
      </c>
      <c r="C15" s="4" t="s">
        <v>130</v>
      </c>
    </row>
    <row r="16" spans="1:3" ht="57.75" customHeight="1">
      <c r="A16" s="8" t="s">
        <v>154</v>
      </c>
      <c r="B16" s="4" t="s">
        <v>67</v>
      </c>
      <c r="C16" s="4" t="s">
        <v>141</v>
      </c>
    </row>
    <row r="17" spans="1:3" ht="56.25" customHeight="1">
      <c r="A17" s="8" t="s">
        <v>155</v>
      </c>
      <c r="B17" s="4" t="s">
        <v>89</v>
      </c>
      <c r="C17" s="4" t="s">
        <v>131</v>
      </c>
    </row>
    <row r="18" spans="1:3" ht="66.75" customHeight="1">
      <c r="A18" s="8" t="s">
        <v>156</v>
      </c>
      <c r="B18" s="4" t="s">
        <v>132</v>
      </c>
      <c r="C18" s="4" t="s">
        <v>133</v>
      </c>
    </row>
    <row r="19" spans="1:3" ht="81" customHeight="1">
      <c r="A19" s="8" t="s">
        <v>157</v>
      </c>
      <c r="B19" s="4" t="s">
        <v>134</v>
      </c>
      <c r="C19" s="4" t="s">
        <v>62</v>
      </c>
    </row>
    <row r="20" spans="1:3" ht="56.25" customHeight="1">
      <c r="A20" s="8" t="s">
        <v>158</v>
      </c>
      <c r="B20" s="4" t="s">
        <v>63</v>
      </c>
      <c r="C20" s="4" t="s">
        <v>135</v>
      </c>
    </row>
    <row r="21" spans="1:3" ht="76.5">
      <c r="A21" s="8" t="s">
        <v>159</v>
      </c>
      <c r="B21" s="4" t="s">
        <v>64</v>
      </c>
      <c r="C21" s="4" t="s">
        <v>97</v>
      </c>
    </row>
    <row r="22" spans="1:3" ht="64.5" customHeight="1">
      <c r="A22" s="8" t="s">
        <v>165</v>
      </c>
      <c r="B22" s="4" t="s">
        <v>89</v>
      </c>
      <c r="C22" s="4" t="s">
        <v>65</v>
      </c>
    </row>
    <row r="23" spans="1:3" ht="40.5" customHeight="1">
      <c r="A23" s="8" t="s">
        <v>160</v>
      </c>
      <c r="B23" s="4" t="s">
        <v>64</v>
      </c>
      <c r="C23" s="4" t="s">
        <v>168</v>
      </c>
    </row>
    <row r="24" spans="1:3" ht="63.75">
      <c r="A24" s="8" t="s">
        <v>161</v>
      </c>
      <c r="B24" s="4" t="s">
        <v>67</v>
      </c>
      <c r="C24" s="4" t="s">
        <v>94</v>
      </c>
    </row>
    <row r="25" spans="1:3" ht="76.5">
      <c r="A25" s="8" t="s">
        <v>162</v>
      </c>
      <c r="B25" s="4" t="s">
        <v>69</v>
      </c>
      <c r="C25" s="4" t="s">
        <v>136</v>
      </c>
    </row>
    <row r="26" spans="1:3" ht="76.5">
      <c r="A26" s="8" t="s">
        <v>163</v>
      </c>
      <c r="B26" s="4" t="s">
        <v>126</v>
      </c>
      <c r="C26" s="4" t="s">
        <v>62</v>
      </c>
    </row>
    <row r="27" spans="1:3" ht="76.5">
      <c r="A27" s="8" t="s">
        <v>164</v>
      </c>
      <c r="B27" s="4" t="s">
        <v>134</v>
      </c>
      <c r="C27" s="4" t="s">
        <v>93</v>
      </c>
    </row>
    <row r="28" spans="1:3" ht="51">
      <c r="A28" s="8" t="s">
        <v>176</v>
      </c>
      <c r="B28" s="4" t="s">
        <v>90</v>
      </c>
      <c r="C28" s="4" t="s">
        <v>70</v>
      </c>
    </row>
    <row r="29" spans="1:3" ht="76.5">
      <c r="A29" s="8" t="s">
        <v>177</v>
      </c>
      <c r="B29" s="4" t="s">
        <v>137</v>
      </c>
      <c r="C29" s="4" t="s">
        <v>71</v>
      </c>
    </row>
    <row r="30" spans="1:3" ht="63.75">
      <c r="A30" s="8" t="s">
        <v>178</v>
      </c>
      <c r="B30" s="4" t="s">
        <v>138</v>
      </c>
      <c r="C30" s="4" t="s">
        <v>95</v>
      </c>
    </row>
    <row r="31" spans="1:3" ht="63.75">
      <c r="A31" s="8" t="s">
        <v>179</v>
      </c>
      <c r="B31" s="4" t="s">
        <v>72</v>
      </c>
      <c r="C31" s="4" t="s">
        <v>96</v>
      </c>
    </row>
    <row r="32" spans="1:3" ht="76.5">
      <c r="A32" s="8" t="s">
        <v>180</v>
      </c>
      <c r="B32" s="4" t="s">
        <v>73</v>
      </c>
      <c r="C32" s="4" t="s">
        <v>74</v>
      </c>
    </row>
    <row r="33" spans="1:3" ht="43.5" customHeight="1">
      <c r="A33" s="8" t="s">
        <v>103</v>
      </c>
      <c r="B33" s="4" t="s">
        <v>64</v>
      </c>
      <c r="C33" s="4" t="s">
        <v>66</v>
      </c>
    </row>
    <row r="34" spans="1:3" ht="63.75">
      <c r="A34" s="8" t="s">
        <v>104</v>
      </c>
      <c r="B34" s="4" t="s">
        <v>67</v>
      </c>
      <c r="C34" s="4" t="s">
        <v>68</v>
      </c>
    </row>
    <row r="35" spans="1:3" ht="52.5" customHeight="1">
      <c r="A35" s="8" t="s">
        <v>105</v>
      </c>
      <c r="B35" s="4" t="s">
        <v>69</v>
      </c>
      <c r="C35" s="4" t="s">
        <v>135</v>
      </c>
    </row>
    <row r="36" spans="1:3" ht="76.5">
      <c r="A36" s="8" t="s">
        <v>106</v>
      </c>
      <c r="B36" s="4" t="s">
        <v>126</v>
      </c>
      <c r="C36" s="4" t="s">
        <v>62</v>
      </c>
    </row>
    <row r="37" spans="1:3" ht="76.5">
      <c r="A37" s="8" t="s">
        <v>107</v>
      </c>
      <c r="B37" s="4" t="s">
        <v>139</v>
      </c>
      <c r="C37" s="4" t="s">
        <v>97</v>
      </c>
    </row>
    <row r="38" spans="1:3" ht="66" customHeight="1">
      <c r="A38" s="8" t="s">
        <v>108</v>
      </c>
      <c r="B38" s="4" t="s">
        <v>132</v>
      </c>
      <c r="C38" s="4" t="s">
        <v>61</v>
      </c>
    </row>
    <row r="39" spans="1:3" ht="76.5">
      <c r="A39" s="8" t="s">
        <v>109</v>
      </c>
      <c r="B39" s="4" t="s">
        <v>139</v>
      </c>
      <c r="C39" s="4" t="s">
        <v>62</v>
      </c>
    </row>
    <row r="40" spans="1:3" ht="51" customHeight="1">
      <c r="A40" s="8" t="s">
        <v>110</v>
      </c>
      <c r="B40" s="4" t="s">
        <v>63</v>
      </c>
      <c r="C40" s="4" t="s">
        <v>140</v>
      </c>
    </row>
    <row r="41" spans="1:3" ht="76.5">
      <c r="A41" s="8" t="s">
        <v>111</v>
      </c>
      <c r="B41" s="4" t="s">
        <v>64</v>
      </c>
      <c r="C41" s="4" t="s">
        <v>97</v>
      </c>
    </row>
    <row r="42" spans="1:3" ht="66" customHeight="1">
      <c r="A42" s="8" t="s">
        <v>112</v>
      </c>
      <c r="B42" s="4" t="s">
        <v>91</v>
      </c>
      <c r="C42" s="4" t="s">
        <v>65</v>
      </c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</sheetData>
  <sheetProtection password="CB59" sheet="1"/>
  <mergeCells count="2">
    <mergeCell ref="B1:B2"/>
    <mergeCell ref="C1:C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</dc:creator>
  <cp:keywords/>
  <dc:description/>
  <cp:lastModifiedBy>d29256106</cp:lastModifiedBy>
  <cp:lastPrinted>2014-05-20T14:13:45Z</cp:lastPrinted>
  <dcterms:created xsi:type="dcterms:W3CDTF">2004-10-21T15:58:14Z</dcterms:created>
  <dcterms:modified xsi:type="dcterms:W3CDTF">2015-07-28T16:33:44Z</dcterms:modified>
  <cp:category/>
  <cp:version/>
  <cp:contentType/>
  <cp:contentStatus/>
</cp:coreProperties>
</file>