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050"/>
  </bookViews>
  <sheets>
    <sheet name="DDJJ" sheetId="2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G128" i="2" l="1"/>
  <c r="G110" i="2"/>
  <c r="G107" i="2"/>
  <c r="G70" i="2"/>
  <c r="G43" i="2"/>
  <c r="G40" i="2"/>
  <c r="G37" i="2"/>
  <c r="F10" i="2"/>
</calcChain>
</file>

<file path=xl/sharedStrings.xml><?xml version="1.0" encoding="utf-8"?>
<sst xmlns="http://schemas.openxmlformats.org/spreadsheetml/2006/main" count="222" uniqueCount="84">
  <si>
    <t>ANEXO II - FORMULARIO B</t>
  </si>
  <si>
    <t>DECLARACIÓN JURADA PATRIMONIAL</t>
  </si>
  <si>
    <t>Apellido y Nombre</t>
  </si>
  <si>
    <t>Documento de Identidad L.E. – L.C. – D.N.I. Nº</t>
  </si>
  <si>
    <t xml:space="preserve">Revistiendo el cargo de </t>
  </si>
  <si>
    <t>Designado por Decreto o Resolución Nº</t>
  </si>
  <si>
    <t>de fecha</t>
  </si>
  <si>
    <t>a los fines de cumplimentar el art. 14 de la Constitución Provincial, y de conformidad a lo dispuesto por la Ley Nº 8198 y sus modificatorias Leyes Nros. 8568 y 8681 y Decreto Reglamentario Nº 971/99 y 366/08, DECLARA BAJO FE DE JURAMENTO, que al día de la fecha posee el siguiente patrimonio:</t>
  </si>
  <si>
    <r>
      <t xml:space="preserve">Descripción de los Bienes e Ingresos
</t>
    </r>
    <r>
      <rPr>
        <sz val="8"/>
        <rFont val="Arial"/>
        <family val="2"/>
      </rPr>
      <t>Si la cantidad de filas es insuficiente, pueden insertarse las que sean necesarias</t>
    </r>
  </si>
  <si>
    <t>DINERO EN EFECTIVO Y DEPÓSITOS BANCARIOS</t>
  </si>
  <si>
    <t>Dinero en efectivo y Depósitos Bancarios en pesos</t>
  </si>
  <si>
    <t>$</t>
  </si>
  <si>
    <t>Dinero en efectivo y Depósitos Bancarios en moneda extranjera</t>
  </si>
  <si>
    <r>
      <t xml:space="preserve">INVERSIONES FINANCIERAS </t>
    </r>
    <r>
      <rPr>
        <b/>
        <sz val="8"/>
        <rFont val="Arial"/>
        <family val="2"/>
      </rPr>
      <t>(Plazos Fijos - Títulos Públicos - Acciones - Jub.Privada - Otros)</t>
    </r>
  </si>
  <si>
    <t>Inversiones Financieras en pesos</t>
  </si>
  <si>
    <t>Inversiones Financieras en moneda extranjera</t>
  </si>
  <si>
    <t>CREDITOS POR COBRAR</t>
  </si>
  <si>
    <t>Tipo de
Crédito</t>
  </si>
  <si>
    <t>CAPITAL INVERTIDO EN EXPLOTACIONES PERSONALES O SOCIETARIAS</t>
  </si>
  <si>
    <t>Tipo de 
Empresa</t>
  </si>
  <si>
    <t>Valor estimado de su parte</t>
  </si>
  <si>
    <r>
      <t>BIENES MUEBLES REGISTRABLES (Rodados</t>
    </r>
    <r>
      <rPr>
        <b/>
        <sz val="8"/>
        <rFont val="Arial"/>
        <family val="2"/>
      </rPr>
      <t xml:space="preserve"> - </t>
    </r>
    <r>
      <rPr>
        <b/>
        <sz val="10"/>
        <rFont val="Arial"/>
        <family val="2"/>
      </rPr>
      <t>Aeronaves - Embarcaciones)</t>
    </r>
  </si>
  <si>
    <t>Valor Estimado Mercado</t>
  </si>
  <si>
    <t>Descripción y Modelo</t>
  </si>
  <si>
    <t>BIENES INMUEBLES</t>
  </si>
  <si>
    <t>Porcentaje de Dominio</t>
  </si>
  <si>
    <t>Valor Estimado de Mercado cuota parte</t>
  </si>
  <si>
    <t xml:space="preserve"> Ciudad - Provincia</t>
  </si>
  <si>
    <t>Otro</t>
  </si>
  <si>
    <t>Ciudad - Provincia</t>
  </si>
  <si>
    <t>OTROS BIENES (Obras de Arte - Maquinarias - Bienes del Hogar - Otros)</t>
  </si>
  <si>
    <t>Valor Estimado de Mercado</t>
  </si>
  <si>
    <t>Descripción</t>
  </si>
  <si>
    <t>DEUDAS (Bancarias - Hipotecarias - Prendarias - Personales - Otras)</t>
  </si>
  <si>
    <t>Tipo de deuda</t>
  </si>
  <si>
    <t>INGRESOS MENSUALES PROPIOS DEL DECLARANTE (Laboral-Alquiler-Rentas-Otros)</t>
  </si>
  <si>
    <t>Origen de los Ingresos</t>
  </si>
  <si>
    <t>Descripción de Bienes e Ingresos de Cónyuge, Sociedad Conyugal, Convivientes, sujetos Patria Potestad, Tutela o Curatela, no incluidos en detalle precedente</t>
  </si>
  <si>
    <t xml:space="preserve">Barrio - </t>
  </si>
  <si>
    <t>INGRESOS Mensuales de Cónyuge, Sociedad Conyugal, Convivientes, sujetos a Patria Potestad, Tutela o Curatela (Laboral - Alquileres - Rentas - Otros)</t>
  </si>
  <si>
    <t>DERECHOS O DEUDAS LITIGIOSAS SUCEPTIBLES DE MODIFICAR EL PATRIMONIO (Propio, de Cónyuge, Sociedad Conyugal, Convivientes, sujetos a Patria Potestad, Tutela o Curatela)</t>
  </si>
  <si>
    <t>$ Estimado en discución</t>
  </si>
  <si>
    <t>INFORMACIÓN ADICIONAL PARA UNA CORRECTA DETERMINACIÓN DEL PATRIMONIO (Propio, de Cónyuge, Sociedad Conyugal, Convivientes, sujetos a Patria Potestad, Tutela o Curatela)</t>
  </si>
  <si>
    <t xml:space="preserve">Descripcíon </t>
  </si>
  <si>
    <t>CREDITOS IMPOSITIVOS</t>
  </si>
  <si>
    <t>SOC. DE RESPONSABILIDAD LIMITADA</t>
  </si>
  <si>
    <t>$ 6.000,00</t>
  </si>
  <si>
    <t>PEUGEOT 308 SPORT MOD 2015</t>
  </si>
  <si>
    <t>CAPITAL FEDERAL</t>
  </si>
  <si>
    <t>DEPTO</t>
  </si>
  <si>
    <t>CORDOBA CAPITAL</t>
  </si>
  <si>
    <t>CASA</t>
  </si>
  <si>
    <t>TERRENO</t>
  </si>
  <si>
    <t>LOS REARTES CORDOBA</t>
  </si>
  <si>
    <t xml:space="preserve">BIENES DEL HOGAR </t>
  </si>
  <si>
    <t>CARLOS PAZ CORDOBA</t>
  </si>
  <si>
    <t>LA CARLOTA CORDOBA</t>
  </si>
  <si>
    <t>BIENES DEL HOGAR</t>
  </si>
  <si>
    <t>LA INFORMACION QUE SE SUMINISTRA ES LA CORRESPONDIENTE</t>
  </si>
  <si>
    <t>CAMPO</t>
  </si>
  <si>
    <t>No posee</t>
  </si>
  <si>
    <t>Departamento</t>
  </si>
  <si>
    <t>SANTA FE(ANTICIPO DE HERENCIA-POSEE LA NUDA PROPIEDAD)</t>
  </si>
  <si>
    <t>SGO DEL ESTERO(ANTICIPO DE HERENCIA-POSEE LA NUDA PROPIEDAD)</t>
  </si>
  <si>
    <t>Acciones</t>
  </si>
  <si>
    <t>$ 11,640,00</t>
  </si>
  <si>
    <t>Casa</t>
  </si>
  <si>
    <t>$ 128,565,83</t>
  </si>
  <si>
    <t>ALQUILERES (10-2019)</t>
  </si>
  <si>
    <t>Monto U$S 31.426,97</t>
  </si>
  <si>
    <t>PEUGEOT 3008  MOD 2014  VENDIDO 2019</t>
  </si>
  <si>
    <t xml:space="preserve">PEUGEOT 408 FELINE THP TIPTRONIC MOD 2018 (Tiene Pasivo Banco Francés) </t>
  </si>
  <si>
    <t>SOC.LIMITADA RADICADA BRASIL</t>
  </si>
  <si>
    <t>SUELDO  (10-2019)</t>
  </si>
  <si>
    <t>ALQUILERES (10/2019)</t>
  </si>
  <si>
    <t>HONORARIOS (10-2019)</t>
  </si>
  <si>
    <t>AL 31 DE DICIEMBRE DE 2018, SALVO LOS IMPORTES DE INGRESOS QUE SE CONSIDERAN AL DIA 31/10/2019</t>
  </si>
  <si>
    <t>PSA Finance Argentina -Prendario 2019</t>
  </si>
  <si>
    <t>Saldo al 31/10/2019</t>
  </si>
  <si>
    <t>Sociedad c/ cese al 18/04/19</t>
  </si>
  <si>
    <t>Cuotas sociales transferidas el 19/7/2019</t>
  </si>
  <si>
    <t xml:space="preserve">JORGE LUCIANO MONTOYA </t>
  </si>
  <si>
    <t>Asesor del Poder Ejecutivo Córdoba</t>
  </si>
  <si>
    <t>CÓRDOBA, 3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</si>
</sst>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\ #,##0;[Red]&quot;$&quot;\ \-#,##0"/>
    <numFmt numFmtId="165" formatCode="&quot;$&quot;\ #,##0.00;[Red]&quot;$&quot;\ \-#,##0.00"/>
    <numFmt numFmtId="166" formatCode="&quot;$&quot;\ #,##0.00"/>
  </numFmts>
  <fonts count="6" x14ac:knownFonts="1"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3" fillId="0" borderId="1" xfId="0" applyFont="1" applyBorder="1"/>
    <xf numFmtId="9" fontId="0" fillId="0" borderId="3" xfId="0" applyNumberFormat="1" applyFont="1" applyBorder="1" applyAlignment="1"/>
    <xf numFmtId="0" fontId="0" fillId="0" borderId="5" xfId="0" applyFont="1" applyBorder="1"/>
    <xf numFmtId="0" fontId="0" fillId="0" borderId="4" xfId="0" applyFont="1" applyBorder="1"/>
    <xf numFmtId="0" fontId="0" fillId="0" borderId="1" xfId="0" applyFont="1" applyFill="1" applyBorder="1"/>
    <xf numFmtId="0" fontId="0" fillId="0" borderId="1" xfId="0" applyBorder="1"/>
    <xf numFmtId="164" fontId="0" fillId="0" borderId="2" xfId="0" applyNumberFormat="1" applyFont="1" applyBorder="1" applyAlignment="1">
      <alignment vertical="center"/>
    </xf>
    <xf numFmtId="0" fontId="0" fillId="0" borderId="1" xfId="0" applyFont="1" applyFill="1" applyBorder="1" applyAlignment="1">
      <alignment horizontal="justify" vertical="top" wrapText="1"/>
    </xf>
    <xf numFmtId="9" fontId="0" fillId="0" borderId="3" xfId="0" applyNumberFormat="1" applyFont="1" applyFill="1" applyBorder="1" applyAlignment="1"/>
    <xf numFmtId="0" fontId="0" fillId="0" borderId="3" xfId="0" applyFont="1" applyBorder="1"/>
    <xf numFmtId="0" fontId="5" fillId="0" borderId="7" xfId="0" applyFont="1" applyBorder="1" applyAlignment="1"/>
    <xf numFmtId="0" fontId="5" fillId="0" borderId="8" xfId="0" applyFont="1" applyBorder="1" applyAlignment="1"/>
    <xf numFmtId="0" fontId="5" fillId="0" borderId="9" xfId="0" applyFont="1" applyBorder="1" applyAlignment="1"/>
    <xf numFmtId="165" fontId="0" fillId="0" borderId="1" xfId="0" applyNumberFormat="1" applyFill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Fill="1"/>
    <xf numFmtId="0" fontId="0" fillId="0" borderId="8" xfId="0" applyBorder="1" applyAlignment="1"/>
    <xf numFmtId="0" fontId="0" fillId="0" borderId="9" xfId="0" applyBorder="1" applyAlignment="1"/>
    <xf numFmtId="0" fontId="0" fillId="0" borderId="12" xfId="0" applyFont="1" applyBorder="1" applyAlignment="1">
      <alignment wrapText="1"/>
    </xf>
    <xf numFmtId="0" fontId="0" fillId="0" borderId="13" xfId="0" applyBorder="1" applyAlignment="1"/>
    <xf numFmtId="0" fontId="0" fillId="0" borderId="14" xfId="0" applyBorder="1" applyAlignment="1"/>
    <xf numFmtId="0" fontId="0" fillId="0" borderId="14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66" fontId="0" fillId="0" borderId="1" xfId="0" applyNumberFormat="1" applyBorder="1" applyAlignment="1">
      <alignment horizontal="left"/>
    </xf>
    <xf numFmtId="166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justify" vertical="top" wrapText="1"/>
    </xf>
    <xf numFmtId="165" fontId="0" fillId="0" borderId="1" xfId="0" applyNumberForma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wrapText="1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Border="1" applyAlignment="1"/>
    <xf numFmtId="0" fontId="0" fillId="0" borderId="5" xfId="0" applyFill="1" applyBorder="1" applyAlignment="1"/>
    <xf numFmtId="0" fontId="0" fillId="0" borderId="4" xfId="0" applyFill="1" applyBorder="1" applyAlignment="1"/>
    <xf numFmtId="0" fontId="0" fillId="0" borderId="3" xfId="0" applyFill="1" applyBorder="1" applyAlignment="1"/>
    <xf numFmtId="0" fontId="0" fillId="0" borderId="18" xfId="0" applyBorder="1"/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justify" vertical="top" wrapText="1"/>
    </xf>
    <xf numFmtId="0" fontId="1" fillId="3" borderId="15" xfId="0" applyFont="1" applyFill="1" applyBorder="1" applyAlignment="1">
      <alignment horizontal="justify" vertical="top" wrapText="1"/>
    </xf>
    <xf numFmtId="0" fontId="1" fillId="3" borderId="16" xfId="0" applyFont="1" applyFill="1" applyBorder="1" applyAlignment="1">
      <alignment horizontal="justify" vertical="top" wrapText="1"/>
    </xf>
    <xf numFmtId="0" fontId="1" fillId="3" borderId="17" xfId="0" applyFont="1" applyFill="1" applyBorder="1" applyAlignment="1">
      <alignment horizontal="justify" vertical="top" wrapText="1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7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6" xfId="0" applyFont="1" applyBorder="1" applyAlignment="1">
      <alignment horizontal="left" wrapText="1"/>
    </xf>
    <xf numFmtId="0" fontId="0" fillId="0" borderId="6" xfId="0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vertical="top" wrapText="1"/>
    </xf>
    <xf numFmtId="0" fontId="0" fillId="0" borderId="5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5" xfId="0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3" fillId="0" borderId="2" xfId="0" applyFont="1" applyBorder="1" applyAlignment="1">
      <alignment horizontal="justify" vertical="top" wrapText="1"/>
    </xf>
    <xf numFmtId="0" fontId="5" fillId="0" borderId="1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9"/>
  <sheetViews>
    <sheetView tabSelected="1" topLeftCell="A129" workbookViewId="0">
      <selection activeCell="A140" sqref="A140"/>
    </sheetView>
  </sheetViews>
  <sheetFormatPr baseColWidth="10" defaultRowHeight="12.75" x14ac:dyDescent="0.2"/>
  <cols>
    <col min="6" max="6" width="13.28515625" bestFit="1" customWidth="1"/>
    <col min="7" max="7" width="15.28515625" bestFit="1" customWidth="1"/>
  </cols>
  <sheetData>
    <row r="1" spans="1:7" ht="15.75" x14ac:dyDescent="0.25">
      <c r="A1" s="82" t="s">
        <v>0</v>
      </c>
      <c r="B1" s="82"/>
      <c r="C1" s="82"/>
      <c r="D1" s="82"/>
      <c r="E1" s="82"/>
      <c r="F1" s="82"/>
      <c r="G1" s="82"/>
    </row>
    <row r="2" spans="1:7" ht="15.75" x14ac:dyDescent="0.25">
      <c r="A2" s="83" t="s">
        <v>1</v>
      </c>
      <c r="B2" s="83"/>
      <c r="C2" s="83"/>
      <c r="D2" s="83"/>
      <c r="E2" s="83"/>
      <c r="F2" s="83"/>
      <c r="G2" s="83"/>
    </row>
    <row r="3" spans="1:7" x14ac:dyDescent="0.2">
      <c r="A3" s="1" t="s">
        <v>2</v>
      </c>
      <c r="B3" s="1"/>
      <c r="C3" s="50" t="s">
        <v>81</v>
      </c>
      <c r="D3" s="50"/>
      <c r="E3" s="50"/>
      <c r="F3" s="50"/>
      <c r="G3" s="50"/>
    </row>
    <row r="4" spans="1:7" x14ac:dyDescent="0.2">
      <c r="A4" s="1" t="s">
        <v>3</v>
      </c>
      <c r="B4" s="1"/>
      <c r="C4" s="1"/>
      <c r="D4" s="1"/>
      <c r="E4" s="84">
        <v>8116623</v>
      </c>
      <c r="F4" s="50"/>
      <c r="G4" s="50"/>
    </row>
    <row r="5" spans="1:7" x14ac:dyDescent="0.2">
      <c r="A5" s="1" t="s">
        <v>4</v>
      </c>
      <c r="B5" s="1"/>
      <c r="C5" s="85" t="s">
        <v>82</v>
      </c>
      <c r="D5" s="85"/>
      <c r="E5" s="85"/>
      <c r="F5" s="85"/>
      <c r="G5" s="85"/>
    </row>
    <row r="6" spans="1:7" x14ac:dyDescent="0.2">
      <c r="A6" s="1" t="s">
        <v>5</v>
      </c>
      <c r="B6" s="1"/>
      <c r="C6" s="1"/>
      <c r="D6" s="7">
        <v>747</v>
      </c>
      <c r="E6" s="7" t="s">
        <v>6</v>
      </c>
      <c r="F6" s="86">
        <v>43231</v>
      </c>
      <c r="G6" s="87"/>
    </row>
    <row r="7" spans="1:7" ht="12.75" customHeight="1" x14ac:dyDescent="0.2">
      <c r="A7" s="80" t="s">
        <v>7</v>
      </c>
      <c r="B7" s="80"/>
      <c r="C7" s="80"/>
      <c r="D7" s="80"/>
      <c r="E7" s="80"/>
      <c r="F7" s="80"/>
      <c r="G7" s="80"/>
    </row>
    <row r="8" spans="1:7" ht="15.75" customHeight="1" x14ac:dyDescent="0.2">
      <c r="A8" s="81" t="s">
        <v>8</v>
      </c>
      <c r="B8" s="81"/>
      <c r="C8" s="81"/>
      <c r="D8" s="81"/>
      <c r="E8" s="81"/>
      <c r="F8" s="81"/>
      <c r="G8" s="81"/>
    </row>
    <row r="9" spans="1:7" ht="15.75" customHeight="1" x14ac:dyDescent="0.2">
      <c r="A9" s="56" t="s">
        <v>9</v>
      </c>
      <c r="B9" s="56"/>
      <c r="C9" s="56"/>
      <c r="D9" s="56"/>
      <c r="E9" s="56"/>
      <c r="F9" s="56"/>
      <c r="G9" s="56"/>
    </row>
    <row r="10" spans="1:7" ht="15.75" customHeight="1" x14ac:dyDescent="0.2">
      <c r="A10" s="49" t="s">
        <v>10</v>
      </c>
      <c r="B10" s="49"/>
      <c r="C10" s="49"/>
      <c r="D10" s="49"/>
      <c r="E10" s="49"/>
      <c r="F10" s="17">
        <f>1300000+888.55+293+3163</f>
        <v>1304344.55</v>
      </c>
      <c r="G10" s="17"/>
    </row>
    <row r="11" spans="1:7" ht="15.75" customHeight="1" x14ac:dyDescent="0.2">
      <c r="A11" s="49" t="s">
        <v>12</v>
      </c>
      <c r="B11" s="49"/>
      <c r="C11" s="49"/>
      <c r="D11" s="49"/>
      <c r="E11" s="49"/>
      <c r="F11" s="48" t="s">
        <v>69</v>
      </c>
      <c r="G11" s="49"/>
    </row>
    <row r="12" spans="1:7" x14ac:dyDescent="0.2">
      <c r="A12" s="56" t="s">
        <v>13</v>
      </c>
      <c r="B12" s="56"/>
      <c r="C12" s="56"/>
      <c r="D12" s="56"/>
      <c r="E12" s="56"/>
      <c r="F12" s="56"/>
      <c r="G12" s="56"/>
    </row>
    <row r="13" spans="1:7" x14ac:dyDescent="0.2">
      <c r="A13" s="49" t="s">
        <v>14</v>
      </c>
      <c r="B13" s="49"/>
      <c r="C13" s="49"/>
      <c r="D13" s="49"/>
      <c r="E13" s="49"/>
      <c r="F13" s="17" t="s">
        <v>60</v>
      </c>
      <c r="G13" s="17"/>
    </row>
    <row r="14" spans="1:7" x14ac:dyDescent="0.2">
      <c r="A14" s="49" t="s">
        <v>15</v>
      </c>
      <c r="B14" s="49"/>
      <c r="C14" s="49"/>
      <c r="D14" s="49"/>
      <c r="E14" s="49"/>
      <c r="F14" s="17" t="s">
        <v>60</v>
      </c>
      <c r="G14" s="17"/>
    </row>
    <row r="15" spans="1:7" x14ac:dyDescent="0.2">
      <c r="A15" s="48" t="s">
        <v>64</v>
      </c>
      <c r="B15" s="49"/>
      <c r="C15" s="49"/>
      <c r="D15" s="49"/>
      <c r="E15" s="49"/>
      <c r="F15" s="17">
        <v>50000</v>
      </c>
      <c r="G15" s="17"/>
    </row>
    <row r="16" spans="1:7" x14ac:dyDescent="0.2">
      <c r="A16" s="56" t="s">
        <v>16</v>
      </c>
      <c r="B16" s="56"/>
      <c r="C16" s="56"/>
      <c r="D16" s="56"/>
      <c r="E16" s="56"/>
      <c r="F16" s="56"/>
      <c r="G16" s="56"/>
    </row>
    <row r="17" spans="1:8" ht="25.5" x14ac:dyDescent="0.2">
      <c r="A17" s="2" t="s">
        <v>17</v>
      </c>
      <c r="B17" s="50" t="s">
        <v>44</v>
      </c>
      <c r="C17" s="50"/>
      <c r="D17" s="50"/>
      <c r="E17" s="50"/>
      <c r="F17" s="50"/>
      <c r="G17" s="17">
        <v>228065.55</v>
      </c>
    </row>
    <row r="18" spans="1:8" ht="25.5" x14ac:dyDescent="0.2">
      <c r="A18" s="2" t="s">
        <v>17</v>
      </c>
      <c r="B18" s="50"/>
      <c r="C18" s="50"/>
      <c r="D18" s="50"/>
      <c r="E18" s="50"/>
      <c r="F18" s="50"/>
      <c r="G18" s="1" t="s">
        <v>11</v>
      </c>
    </row>
    <row r="19" spans="1:8" ht="25.5" x14ac:dyDescent="0.2">
      <c r="A19" s="2" t="s">
        <v>17</v>
      </c>
      <c r="B19" s="50"/>
      <c r="C19" s="50"/>
      <c r="D19" s="50"/>
      <c r="E19" s="50"/>
      <c r="F19" s="50"/>
      <c r="G19" s="1" t="s">
        <v>11</v>
      </c>
    </row>
    <row r="20" spans="1:8" x14ac:dyDescent="0.2">
      <c r="A20" s="50"/>
      <c r="B20" s="50"/>
      <c r="C20" s="50"/>
      <c r="D20" s="50"/>
      <c r="E20" s="50"/>
      <c r="F20" s="50"/>
      <c r="G20" s="50"/>
    </row>
    <row r="21" spans="1:8" x14ac:dyDescent="0.2">
      <c r="A21" s="56" t="s">
        <v>18</v>
      </c>
      <c r="B21" s="56"/>
      <c r="C21" s="56"/>
      <c r="D21" s="56"/>
      <c r="E21" s="56"/>
      <c r="F21" s="56"/>
      <c r="G21" s="56"/>
    </row>
    <row r="22" spans="1:8" ht="25.5" x14ac:dyDescent="0.2">
      <c r="A22" s="2" t="s">
        <v>19</v>
      </c>
      <c r="B22" s="50" t="s">
        <v>45</v>
      </c>
      <c r="C22" s="50"/>
      <c r="D22" s="50"/>
      <c r="E22" s="1" t="s">
        <v>20</v>
      </c>
      <c r="F22" s="1"/>
      <c r="G22" s="17" t="s">
        <v>46</v>
      </c>
    </row>
    <row r="23" spans="1:8" ht="25.5" customHeight="1" x14ac:dyDescent="0.2">
      <c r="A23" s="2" t="s">
        <v>19</v>
      </c>
      <c r="B23" s="50" t="s">
        <v>45</v>
      </c>
      <c r="C23" s="50"/>
      <c r="D23" s="50"/>
      <c r="E23" s="63" t="s">
        <v>80</v>
      </c>
      <c r="F23" s="64"/>
      <c r="G23" s="17">
        <v>0</v>
      </c>
      <c r="H23" s="19"/>
    </row>
    <row r="24" spans="1:8" ht="25.5" x14ac:dyDescent="0.2">
      <c r="A24" s="2" t="s">
        <v>19</v>
      </c>
      <c r="B24" s="50" t="s">
        <v>72</v>
      </c>
      <c r="C24" s="50"/>
      <c r="D24" s="50"/>
      <c r="E24" s="65" t="s">
        <v>79</v>
      </c>
      <c r="F24" s="66"/>
      <c r="G24" s="17">
        <v>0</v>
      </c>
      <c r="H24" s="19"/>
    </row>
    <row r="25" spans="1:8" ht="25.5" x14ac:dyDescent="0.2">
      <c r="A25" s="79" t="s">
        <v>21</v>
      </c>
      <c r="B25" s="79"/>
      <c r="C25" s="79"/>
      <c r="D25" s="79"/>
      <c r="E25" s="79"/>
      <c r="F25" s="79"/>
      <c r="G25" s="33" t="s">
        <v>22</v>
      </c>
    </row>
    <row r="26" spans="1:8" ht="25.5" x14ac:dyDescent="0.2">
      <c r="A26" s="33" t="s">
        <v>23</v>
      </c>
      <c r="B26" s="50" t="s">
        <v>70</v>
      </c>
      <c r="C26" s="50"/>
      <c r="D26" s="50"/>
      <c r="E26" s="50"/>
      <c r="F26" s="50"/>
      <c r="G26" s="17"/>
    </row>
    <row r="27" spans="1:8" ht="25.5" customHeight="1" x14ac:dyDescent="0.2">
      <c r="A27" s="33" t="s">
        <v>23</v>
      </c>
      <c r="B27" s="63" t="s">
        <v>71</v>
      </c>
      <c r="C27" s="78"/>
      <c r="D27" s="78"/>
      <c r="E27" s="78"/>
      <c r="F27" s="64"/>
      <c r="G27" s="17">
        <v>939500</v>
      </c>
    </row>
    <row r="28" spans="1:8" ht="25.5" x14ac:dyDescent="0.2">
      <c r="A28" s="33" t="s">
        <v>23</v>
      </c>
      <c r="B28" s="50"/>
      <c r="C28" s="50"/>
      <c r="D28" s="50"/>
      <c r="E28" s="50"/>
      <c r="F28" s="50"/>
      <c r="G28" s="1" t="s">
        <v>11</v>
      </c>
    </row>
    <row r="29" spans="1:8" x14ac:dyDescent="0.2">
      <c r="A29" s="50"/>
      <c r="B29" s="50"/>
      <c r="C29" s="50"/>
      <c r="D29" s="50"/>
      <c r="E29" s="50"/>
      <c r="F29" s="50"/>
      <c r="G29" s="50"/>
    </row>
    <row r="30" spans="1:8" x14ac:dyDescent="0.2">
      <c r="A30" s="3" t="s">
        <v>24</v>
      </c>
      <c r="B30" s="1"/>
      <c r="C30" s="50"/>
      <c r="D30" s="50"/>
      <c r="E30" s="50"/>
      <c r="F30" s="50"/>
      <c r="G30" s="1"/>
    </row>
    <row r="31" spans="1:8" ht="25.5" customHeight="1" x14ac:dyDescent="0.2">
      <c r="A31" s="8" t="s">
        <v>61</v>
      </c>
      <c r="B31" s="1"/>
      <c r="C31" s="33" t="s">
        <v>25</v>
      </c>
      <c r="D31" s="4">
        <v>0.5</v>
      </c>
      <c r="E31" s="62" t="s">
        <v>26</v>
      </c>
      <c r="F31" s="62"/>
      <c r="G31" s="17">
        <v>5000000</v>
      </c>
    </row>
    <row r="32" spans="1:8" x14ac:dyDescent="0.2">
      <c r="A32" s="1" t="s">
        <v>27</v>
      </c>
      <c r="B32" s="1"/>
      <c r="C32" s="50" t="s">
        <v>48</v>
      </c>
      <c r="D32" s="50"/>
      <c r="E32" s="50"/>
      <c r="F32" s="50"/>
      <c r="G32" s="50"/>
    </row>
    <row r="33" spans="1:8" x14ac:dyDescent="0.2">
      <c r="A33" s="50"/>
      <c r="B33" s="50"/>
      <c r="C33" s="50"/>
      <c r="D33" s="50"/>
      <c r="E33" s="50"/>
      <c r="F33" s="50"/>
      <c r="G33" s="50"/>
    </row>
    <row r="34" spans="1:8" ht="25.5" customHeight="1" x14ac:dyDescent="0.2">
      <c r="A34" s="8" t="s">
        <v>66</v>
      </c>
      <c r="B34" s="1"/>
      <c r="C34" s="33" t="s">
        <v>25</v>
      </c>
      <c r="D34" s="4">
        <v>1</v>
      </c>
      <c r="E34" s="62" t="s">
        <v>26</v>
      </c>
      <c r="F34" s="62"/>
      <c r="G34" s="17">
        <v>24000000</v>
      </c>
      <c r="H34" s="18"/>
    </row>
    <row r="35" spans="1:8" x14ac:dyDescent="0.2">
      <c r="A35" s="1" t="s">
        <v>38</v>
      </c>
      <c r="B35" s="1"/>
      <c r="C35" s="50" t="s">
        <v>50</v>
      </c>
      <c r="D35" s="50"/>
      <c r="E35" s="50"/>
      <c r="F35" s="50"/>
      <c r="G35" s="50"/>
    </row>
    <row r="36" spans="1:8" x14ac:dyDescent="0.2">
      <c r="A36" s="50"/>
      <c r="B36" s="50"/>
      <c r="C36" s="50"/>
      <c r="D36" s="50"/>
      <c r="E36" s="50"/>
      <c r="F36" s="50"/>
      <c r="G36" s="33"/>
    </row>
    <row r="37" spans="1:8" ht="25.5" customHeight="1" x14ac:dyDescent="0.2">
      <c r="A37" s="1" t="s">
        <v>28</v>
      </c>
      <c r="B37" s="1" t="s">
        <v>51</v>
      </c>
      <c r="C37" s="33" t="s">
        <v>25</v>
      </c>
      <c r="D37" s="4">
        <v>1</v>
      </c>
      <c r="E37" s="62" t="s">
        <v>26</v>
      </c>
      <c r="F37" s="62"/>
      <c r="G37" s="17">
        <f>5500000*1.6</f>
        <v>8800000</v>
      </c>
    </row>
    <row r="38" spans="1:8" x14ac:dyDescent="0.2">
      <c r="A38" s="1" t="s">
        <v>29</v>
      </c>
      <c r="B38" s="1"/>
      <c r="C38" s="50" t="s">
        <v>55</v>
      </c>
      <c r="D38" s="50"/>
      <c r="E38" s="50"/>
      <c r="F38" s="50"/>
      <c r="G38" s="50"/>
    </row>
    <row r="39" spans="1:8" x14ac:dyDescent="0.2">
      <c r="A39" s="50"/>
      <c r="B39" s="50"/>
      <c r="C39" s="50"/>
      <c r="D39" s="50"/>
      <c r="E39" s="50"/>
      <c r="F39" s="50"/>
      <c r="G39" s="33"/>
    </row>
    <row r="40" spans="1:8" ht="25.5" customHeight="1" x14ac:dyDescent="0.2">
      <c r="A40" s="1" t="s">
        <v>28</v>
      </c>
      <c r="B40" s="1" t="s">
        <v>52</v>
      </c>
      <c r="C40" s="33" t="s">
        <v>25</v>
      </c>
      <c r="D40" s="4">
        <v>1</v>
      </c>
      <c r="E40" s="62" t="s">
        <v>26</v>
      </c>
      <c r="F40" s="62"/>
      <c r="G40" s="17">
        <f>625000*1.6</f>
        <v>1000000</v>
      </c>
    </row>
    <row r="41" spans="1:8" x14ac:dyDescent="0.2">
      <c r="A41" s="1" t="s">
        <v>29</v>
      </c>
      <c r="B41" s="1"/>
      <c r="C41" s="50" t="s">
        <v>56</v>
      </c>
      <c r="D41" s="50"/>
      <c r="E41" s="50"/>
      <c r="F41" s="50"/>
      <c r="G41" s="50"/>
    </row>
    <row r="42" spans="1:8" x14ac:dyDescent="0.2">
      <c r="A42" s="50"/>
      <c r="B42" s="50"/>
      <c r="C42" s="50"/>
      <c r="D42" s="50"/>
      <c r="E42" s="50"/>
      <c r="F42" s="50"/>
      <c r="G42" s="33"/>
    </row>
    <row r="43" spans="1:8" ht="25.5" customHeight="1" x14ac:dyDescent="0.2">
      <c r="A43" s="1" t="s">
        <v>28</v>
      </c>
      <c r="B43" s="1" t="s">
        <v>52</v>
      </c>
      <c r="C43" s="33" t="s">
        <v>25</v>
      </c>
      <c r="D43" s="4">
        <v>1</v>
      </c>
      <c r="E43" s="62" t="s">
        <v>26</v>
      </c>
      <c r="F43" s="62"/>
      <c r="G43" s="17">
        <f>625000*1.6</f>
        <v>1000000</v>
      </c>
    </row>
    <row r="44" spans="1:8" x14ac:dyDescent="0.2">
      <c r="A44" s="1" t="s">
        <v>29</v>
      </c>
      <c r="B44" s="1"/>
      <c r="C44" s="50" t="s">
        <v>56</v>
      </c>
      <c r="D44" s="50"/>
      <c r="E44" s="50"/>
      <c r="F44" s="50"/>
      <c r="G44" s="50"/>
    </row>
    <row r="45" spans="1:8" x14ac:dyDescent="0.2">
      <c r="A45" s="50"/>
      <c r="B45" s="50"/>
      <c r="C45" s="50"/>
      <c r="D45" s="50"/>
      <c r="E45" s="50"/>
      <c r="F45" s="50"/>
      <c r="G45" s="33"/>
    </row>
    <row r="46" spans="1:8" ht="25.5" customHeight="1" x14ac:dyDescent="0.2">
      <c r="A46" s="77" t="s">
        <v>30</v>
      </c>
      <c r="B46" s="77"/>
      <c r="C46" s="77"/>
      <c r="D46" s="77"/>
      <c r="E46" s="77"/>
      <c r="F46" s="77"/>
      <c r="G46" s="33" t="s">
        <v>31</v>
      </c>
    </row>
    <row r="47" spans="1:8" x14ac:dyDescent="0.2">
      <c r="A47" s="1" t="s">
        <v>32</v>
      </c>
      <c r="B47" s="50" t="s">
        <v>57</v>
      </c>
      <c r="C47" s="50"/>
      <c r="D47" s="50"/>
      <c r="E47" s="50"/>
      <c r="F47" s="50"/>
      <c r="G47" s="17">
        <v>950000</v>
      </c>
    </row>
    <row r="48" spans="1:8" x14ac:dyDescent="0.2">
      <c r="A48" s="1" t="s">
        <v>32</v>
      </c>
      <c r="B48" s="50"/>
      <c r="C48" s="50"/>
      <c r="D48" s="50"/>
      <c r="E48" s="50"/>
      <c r="F48" s="50"/>
      <c r="G48" s="1" t="s">
        <v>11</v>
      </c>
    </row>
    <row r="49" spans="1:7" ht="25.5" customHeight="1" x14ac:dyDescent="0.2">
      <c r="A49" s="1" t="s">
        <v>32</v>
      </c>
      <c r="B49" s="50"/>
      <c r="C49" s="50"/>
      <c r="D49" s="50"/>
      <c r="E49" s="50"/>
      <c r="F49" s="50"/>
      <c r="G49" s="1" t="s">
        <v>11</v>
      </c>
    </row>
    <row r="50" spans="1:7" x14ac:dyDescent="0.2">
      <c r="A50" s="1" t="s">
        <v>32</v>
      </c>
      <c r="B50" s="50"/>
      <c r="C50" s="50"/>
      <c r="D50" s="50"/>
      <c r="E50" s="50"/>
      <c r="F50" s="50"/>
      <c r="G50" s="1" t="s">
        <v>11</v>
      </c>
    </row>
    <row r="51" spans="1:7" x14ac:dyDescent="0.2">
      <c r="A51" s="50"/>
      <c r="B51" s="50"/>
      <c r="C51" s="50"/>
      <c r="D51" s="50"/>
      <c r="E51" s="50"/>
      <c r="F51" s="50"/>
      <c r="G51" s="50"/>
    </row>
    <row r="52" spans="1:7" ht="25.5" customHeight="1" x14ac:dyDescent="0.2">
      <c r="A52" s="55" t="s">
        <v>33</v>
      </c>
      <c r="B52" s="55"/>
      <c r="C52" s="55"/>
      <c r="D52" s="55"/>
      <c r="E52" s="55"/>
      <c r="F52" s="55"/>
      <c r="G52" s="56"/>
    </row>
    <row r="53" spans="1:7" ht="12.75" customHeight="1" x14ac:dyDescent="0.2">
      <c r="A53" s="57" t="s">
        <v>34</v>
      </c>
      <c r="B53" s="58"/>
      <c r="C53" s="20" t="s">
        <v>77</v>
      </c>
      <c r="D53" s="20"/>
      <c r="E53" s="20"/>
      <c r="F53" s="21"/>
      <c r="G53" s="17">
        <v>233000</v>
      </c>
    </row>
    <row r="54" spans="1:7" x14ac:dyDescent="0.2">
      <c r="A54" s="22"/>
      <c r="B54" s="25"/>
      <c r="C54" s="23" t="s">
        <v>78</v>
      </c>
      <c r="D54" s="23"/>
      <c r="E54" s="23"/>
      <c r="F54" s="24"/>
      <c r="G54" s="17"/>
    </row>
    <row r="55" spans="1:7" ht="12.75" customHeight="1" x14ac:dyDescent="0.2">
      <c r="A55" s="59" t="s">
        <v>34</v>
      </c>
      <c r="B55" s="59"/>
      <c r="C55" s="60"/>
      <c r="D55" s="60"/>
      <c r="E55" s="60"/>
      <c r="F55" s="60"/>
      <c r="G55" s="1" t="s">
        <v>11</v>
      </c>
    </row>
    <row r="56" spans="1:7" ht="12.75" customHeight="1" x14ac:dyDescent="0.2">
      <c r="A56" s="61" t="s">
        <v>34</v>
      </c>
      <c r="B56" s="61"/>
      <c r="C56" s="50"/>
      <c r="D56" s="50"/>
      <c r="E56" s="50"/>
      <c r="F56" s="50"/>
      <c r="G56" s="1" t="s">
        <v>11</v>
      </c>
    </row>
    <row r="57" spans="1:7" x14ac:dyDescent="0.2">
      <c r="A57" s="50"/>
      <c r="B57" s="50"/>
      <c r="C57" s="50"/>
      <c r="D57" s="50"/>
      <c r="E57" s="50"/>
      <c r="F57" s="50"/>
      <c r="G57" s="50"/>
    </row>
    <row r="58" spans="1:7" ht="12.75" customHeight="1" x14ac:dyDescent="0.2">
      <c r="A58" s="51" t="s">
        <v>39</v>
      </c>
      <c r="B58" s="51"/>
      <c r="C58" s="51"/>
      <c r="D58" s="51"/>
      <c r="E58" s="51"/>
      <c r="F58" s="51"/>
      <c r="G58" s="51"/>
    </row>
    <row r="59" spans="1:7" x14ac:dyDescent="0.2">
      <c r="A59" s="49" t="s">
        <v>36</v>
      </c>
      <c r="B59" s="49"/>
      <c r="C59" s="50" t="s">
        <v>68</v>
      </c>
      <c r="D59" s="50"/>
      <c r="E59" s="50"/>
      <c r="F59" s="50"/>
      <c r="G59" s="17">
        <v>40250</v>
      </c>
    </row>
    <row r="60" spans="1:7" x14ac:dyDescent="0.2">
      <c r="A60" s="49" t="s">
        <v>36</v>
      </c>
      <c r="B60" s="49"/>
      <c r="C60" s="50" t="s">
        <v>75</v>
      </c>
      <c r="D60" s="50"/>
      <c r="E60" s="50"/>
      <c r="F60" s="50"/>
      <c r="G60" s="17">
        <v>65000</v>
      </c>
    </row>
    <row r="61" spans="1:7" x14ac:dyDescent="0.2">
      <c r="A61" s="49" t="s">
        <v>36</v>
      </c>
      <c r="B61" s="49"/>
      <c r="C61" s="50" t="s">
        <v>73</v>
      </c>
      <c r="D61" s="50"/>
      <c r="E61" s="50"/>
      <c r="F61" s="50"/>
      <c r="G61" s="17">
        <v>142403.01</v>
      </c>
    </row>
    <row r="62" spans="1:7" x14ac:dyDescent="0.2">
      <c r="A62" s="49" t="s">
        <v>36</v>
      </c>
      <c r="B62" s="49"/>
      <c r="C62" s="50"/>
      <c r="D62" s="50"/>
      <c r="E62" s="50"/>
      <c r="F62" s="50"/>
      <c r="G62" s="1" t="s">
        <v>11</v>
      </c>
    </row>
    <row r="63" spans="1:7" ht="12.75" customHeight="1" x14ac:dyDescent="0.2">
      <c r="A63" s="1"/>
      <c r="B63" s="1"/>
      <c r="C63" s="1"/>
      <c r="D63" s="1"/>
      <c r="E63" s="1"/>
      <c r="F63" s="1"/>
      <c r="G63" s="1"/>
    </row>
    <row r="64" spans="1:7" ht="12.75" customHeight="1" x14ac:dyDescent="0.2">
      <c r="A64" s="51" t="s">
        <v>40</v>
      </c>
      <c r="B64" s="51"/>
      <c r="C64" s="51"/>
      <c r="D64" s="51"/>
      <c r="E64" s="51"/>
      <c r="F64" s="51"/>
      <c r="G64" s="51"/>
    </row>
    <row r="65" spans="1:7" ht="12.75" customHeight="1" x14ac:dyDescent="0.2">
      <c r="A65" s="1" t="s">
        <v>32</v>
      </c>
      <c r="B65" s="50"/>
      <c r="C65" s="50"/>
      <c r="D65" s="50"/>
      <c r="E65" s="50"/>
      <c r="F65" s="2" t="s">
        <v>41</v>
      </c>
      <c r="G65" s="1" t="s">
        <v>11</v>
      </c>
    </row>
    <row r="66" spans="1:7" ht="12.75" customHeight="1" x14ac:dyDescent="0.2">
      <c r="A66" s="1" t="s">
        <v>32</v>
      </c>
      <c r="B66" s="50"/>
      <c r="C66" s="50"/>
      <c r="D66" s="50"/>
      <c r="E66" s="50"/>
      <c r="F66" s="2" t="s">
        <v>41</v>
      </c>
      <c r="G66" s="1" t="s">
        <v>11</v>
      </c>
    </row>
    <row r="67" spans="1:7" ht="15.75" x14ac:dyDescent="0.2">
      <c r="A67" s="52" t="s">
        <v>37</v>
      </c>
      <c r="B67" s="53"/>
      <c r="C67" s="53"/>
      <c r="D67" s="53"/>
      <c r="E67" s="53"/>
      <c r="F67" s="53"/>
      <c r="G67" s="54"/>
    </row>
    <row r="69" spans="1:7" x14ac:dyDescent="0.2">
      <c r="A69" s="30" t="s">
        <v>9</v>
      </c>
      <c r="B69" s="30"/>
      <c r="C69" s="30"/>
      <c r="D69" s="30"/>
      <c r="E69" s="30"/>
      <c r="F69" s="30"/>
      <c r="G69" s="30"/>
    </row>
    <row r="70" spans="1:7" x14ac:dyDescent="0.2">
      <c r="A70" s="29" t="s">
        <v>10</v>
      </c>
      <c r="B70" s="29"/>
      <c r="C70" s="29"/>
      <c r="D70" s="29"/>
      <c r="E70" s="29"/>
      <c r="F70" s="34"/>
      <c r="G70" s="34">
        <f>2489.96-865.01+100000</f>
        <v>101624.95</v>
      </c>
    </row>
    <row r="71" spans="1:7" x14ac:dyDescent="0.2">
      <c r="A71" s="29" t="s">
        <v>12</v>
      </c>
      <c r="B71" s="29"/>
      <c r="C71" s="29"/>
      <c r="D71" s="29"/>
      <c r="E71" s="29"/>
      <c r="F71" s="28"/>
      <c r="G71" s="28" t="s">
        <v>60</v>
      </c>
    </row>
    <row r="72" spans="1:7" ht="15.75" customHeight="1" x14ac:dyDescent="0.2">
      <c r="A72" s="26"/>
      <c r="B72" s="26"/>
      <c r="C72" s="26"/>
      <c r="D72" s="26"/>
      <c r="E72" s="26"/>
      <c r="F72" s="26"/>
      <c r="G72" s="26"/>
    </row>
    <row r="73" spans="1:7" x14ac:dyDescent="0.2">
      <c r="A73" s="30" t="s">
        <v>13</v>
      </c>
      <c r="B73" s="30"/>
      <c r="C73" s="30"/>
      <c r="D73" s="30"/>
      <c r="E73" s="30"/>
      <c r="F73" s="30"/>
      <c r="G73" s="30"/>
    </row>
    <row r="74" spans="1:7" x14ac:dyDescent="0.2">
      <c r="A74" s="29" t="s">
        <v>14</v>
      </c>
      <c r="B74" s="29"/>
      <c r="C74" s="29"/>
      <c r="D74" s="29"/>
      <c r="E74" s="29"/>
      <c r="F74" s="31"/>
      <c r="G74" s="32"/>
    </row>
    <row r="75" spans="1:7" x14ac:dyDescent="0.2">
      <c r="A75" s="29" t="s">
        <v>15</v>
      </c>
      <c r="B75" s="29"/>
      <c r="C75" s="29"/>
      <c r="D75" s="29"/>
      <c r="E75" s="29"/>
      <c r="F75" s="28"/>
      <c r="G75" s="28" t="s">
        <v>60</v>
      </c>
    </row>
    <row r="76" spans="1:7" x14ac:dyDescent="0.2">
      <c r="A76" s="28" t="s">
        <v>64</v>
      </c>
      <c r="B76" s="29"/>
      <c r="C76" s="29"/>
      <c r="D76" s="29"/>
      <c r="E76" s="29"/>
      <c r="F76" s="28"/>
      <c r="G76" s="28" t="s">
        <v>65</v>
      </c>
    </row>
    <row r="77" spans="1:7" x14ac:dyDescent="0.2">
      <c r="A77" s="30" t="s">
        <v>16</v>
      </c>
      <c r="B77" s="30"/>
      <c r="C77" s="30"/>
      <c r="D77" s="30"/>
      <c r="E77" s="30"/>
      <c r="F77" s="30"/>
      <c r="G77" s="30"/>
    </row>
    <row r="78" spans="1:7" ht="25.5" x14ac:dyDescent="0.2">
      <c r="A78" s="2" t="s">
        <v>17</v>
      </c>
      <c r="B78" s="74" t="s">
        <v>44</v>
      </c>
      <c r="C78" s="75"/>
      <c r="D78" s="75"/>
      <c r="E78" s="76"/>
      <c r="F78" s="26"/>
      <c r="G78" s="17" t="s">
        <v>67</v>
      </c>
    </row>
    <row r="79" spans="1:7" ht="25.5" x14ac:dyDescent="0.2">
      <c r="A79" s="2" t="s">
        <v>17</v>
      </c>
      <c r="B79" s="26"/>
      <c r="C79" s="26"/>
      <c r="D79" s="26"/>
      <c r="E79" s="26"/>
      <c r="F79" s="26"/>
      <c r="G79" s="1" t="s">
        <v>11</v>
      </c>
    </row>
    <row r="80" spans="1:7" ht="25.5" x14ac:dyDescent="0.2">
      <c r="A80" s="2" t="s">
        <v>17</v>
      </c>
      <c r="B80" s="26"/>
      <c r="C80" s="26"/>
      <c r="D80" s="26"/>
      <c r="E80" s="26"/>
      <c r="F80" s="26"/>
      <c r="G80" s="1" t="s">
        <v>11</v>
      </c>
    </row>
    <row r="81" spans="1:7" x14ac:dyDescent="0.2">
      <c r="A81" s="26"/>
      <c r="B81" s="26"/>
      <c r="C81" s="26"/>
      <c r="D81" s="26"/>
      <c r="E81" s="26"/>
      <c r="F81" s="26"/>
      <c r="G81" s="26"/>
    </row>
    <row r="82" spans="1:7" x14ac:dyDescent="0.2">
      <c r="A82" s="30" t="s">
        <v>18</v>
      </c>
      <c r="B82" s="30"/>
      <c r="C82" s="30"/>
      <c r="D82" s="30"/>
      <c r="E82" s="30"/>
      <c r="F82" s="30"/>
      <c r="G82" s="30"/>
    </row>
    <row r="83" spans="1:7" ht="25.5" x14ac:dyDescent="0.2">
      <c r="A83" s="2" t="s">
        <v>19</v>
      </c>
      <c r="B83" s="43" t="s">
        <v>45</v>
      </c>
      <c r="C83" s="43"/>
      <c r="D83" s="43"/>
      <c r="E83" s="1" t="s">
        <v>20</v>
      </c>
      <c r="F83" s="1"/>
      <c r="G83" s="17" t="s">
        <v>46</v>
      </c>
    </row>
    <row r="84" spans="1:7" ht="25.5" x14ac:dyDescent="0.2">
      <c r="A84" s="2" t="s">
        <v>19</v>
      </c>
      <c r="B84" s="26"/>
      <c r="C84" s="26"/>
      <c r="D84" s="26"/>
      <c r="E84" s="1" t="s">
        <v>20</v>
      </c>
      <c r="F84" s="1"/>
      <c r="G84" s="1" t="s">
        <v>11</v>
      </c>
    </row>
    <row r="85" spans="1:7" ht="25.5" x14ac:dyDescent="0.2">
      <c r="A85" s="2" t="s">
        <v>19</v>
      </c>
      <c r="B85" s="26"/>
      <c r="C85" s="26"/>
      <c r="D85" s="26"/>
      <c r="E85" s="1" t="s">
        <v>20</v>
      </c>
      <c r="F85" s="1"/>
      <c r="G85" s="1" t="s">
        <v>11</v>
      </c>
    </row>
    <row r="86" spans="1:7" ht="25.5" x14ac:dyDescent="0.2">
      <c r="A86" s="35" t="s">
        <v>21</v>
      </c>
      <c r="B86" s="35"/>
      <c r="C86" s="35"/>
      <c r="D86" s="35"/>
      <c r="E86" s="35"/>
      <c r="F86" s="35"/>
      <c r="G86" s="33" t="s">
        <v>22</v>
      </c>
    </row>
    <row r="87" spans="1:7" ht="51" customHeight="1" x14ac:dyDescent="0.2">
      <c r="A87" s="33" t="s">
        <v>23</v>
      </c>
      <c r="B87" s="74" t="s">
        <v>47</v>
      </c>
      <c r="C87" s="75"/>
      <c r="D87" s="75"/>
      <c r="E87" s="75"/>
      <c r="F87" s="76"/>
      <c r="G87" s="17">
        <v>550000</v>
      </c>
    </row>
    <row r="88" spans="1:7" ht="25.5" x14ac:dyDescent="0.2">
      <c r="A88" s="33" t="s">
        <v>23</v>
      </c>
      <c r="B88" s="26"/>
      <c r="C88" s="26"/>
      <c r="D88" s="26"/>
      <c r="E88" s="26"/>
      <c r="F88" s="26"/>
      <c r="G88" s="1" t="s">
        <v>11</v>
      </c>
    </row>
    <row r="89" spans="1:7" ht="25.5" x14ac:dyDescent="0.2">
      <c r="A89" s="33" t="s">
        <v>23</v>
      </c>
      <c r="B89" s="26"/>
      <c r="C89" s="26"/>
      <c r="D89" s="26"/>
      <c r="E89" s="26"/>
      <c r="F89" s="26"/>
      <c r="G89" s="1" t="s">
        <v>11</v>
      </c>
    </row>
    <row r="90" spans="1:7" x14ac:dyDescent="0.2">
      <c r="A90" s="26"/>
      <c r="B90" s="26"/>
      <c r="C90" s="26"/>
      <c r="D90" s="26"/>
      <c r="E90" s="26"/>
      <c r="F90" s="26"/>
      <c r="G90" s="26"/>
    </row>
    <row r="91" spans="1:7" ht="25.5" customHeight="1" x14ac:dyDescent="0.2">
      <c r="A91" s="3" t="s">
        <v>24</v>
      </c>
      <c r="B91" s="1"/>
      <c r="C91" s="26"/>
      <c r="D91" s="26"/>
      <c r="E91" s="26"/>
      <c r="F91" s="26"/>
      <c r="G91" s="1"/>
    </row>
    <row r="92" spans="1:7" ht="51" x14ac:dyDescent="0.2">
      <c r="A92" s="8" t="s">
        <v>61</v>
      </c>
      <c r="B92" s="1"/>
      <c r="C92" s="33" t="s">
        <v>25</v>
      </c>
      <c r="D92" s="4">
        <v>0.5</v>
      </c>
      <c r="E92" s="36" t="s">
        <v>26</v>
      </c>
      <c r="F92" s="36"/>
      <c r="G92" s="17">
        <v>5000000</v>
      </c>
    </row>
    <row r="93" spans="1:7" x14ac:dyDescent="0.2">
      <c r="A93" s="1" t="s">
        <v>27</v>
      </c>
      <c r="B93" s="1"/>
      <c r="C93" s="26" t="s">
        <v>48</v>
      </c>
      <c r="D93" s="26"/>
      <c r="E93" s="26"/>
      <c r="F93" s="26"/>
      <c r="G93" s="26"/>
    </row>
    <row r="94" spans="1:7" x14ac:dyDescent="0.2">
      <c r="A94" s="26"/>
      <c r="B94" s="26"/>
      <c r="C94" s="26"/>
      <c r="D94" s="26"/>
      <c r="E94" s="26"/>
      <c r="F94" s="26"/>
      <c r="G94" s="26"/>
    </row>
    <row r="95" spans="1:7" ht="25.5" customHeight="1" x14ac:dyDescent="0.2">
      <c r="A95" s="1" t="s">
        <v>28</v>
      </c>
      <c r="B95" s="1" t="s">
        <v>49</v>
      </c>
      <c r="C95" s="33" t="s">
        <v>25</v>
      </c>
      <c r="D95" s="4">
        <v>1</v>
      </c>
      <c r="E95" s="36" t="s">
        <v>26</v>
      </c>
      <c r="F95" s="36"/>
      <c r="G95" s="17">
        <v>1500000</v>
      </c>
    </row>
    <row r="96" spans="1:7" x14ac:dyDescent="0.2">
      <c r="A96" s="1" t="s">
        <v>29</v>
      </c>
      <c r="B96" s="1"/>
      <c r="C96" s="26" t="s">
        <v>50</v>
      </c>
      <c r="D96" s="26"/>
      <c r="E96" s="26"/>
      <c r="F96" s="26"/>
      <c r="G96" s="26"/>
    </row>
    <row r="97" spans="1:9" x14ac:dyDescent="0.2">
      <c r="A97" s="26"/>
      <c r="B97" s="26"/>
      <c r="C97" s="26"/>
      <c r="D97" s="26"/>
      <c r="E97" s="26"/>
      <c r="F97" s="26"/>
      <c r="G97" s="33"/>
    </row>
    <row r="98" spans="1:9" ht="37.5" customHeight="1" x14ac:dyDescent="0.2">
      <c r="A98" s="1"/>
      <c r="B98" s="1"/>
      <c r="C98" s="33"/>
      <c r="D98" s="4"/>
      <c r="E98" s="36"/>
      <c r="F98" s="36"/>
      <c r="G98" s="9"/>
    </row>
    <row r="99" spans="1:9" x14ac:dyDescent="0.2">
      <c r="A99" s="1"/>
      <c r="B99" s="1"/>
      <c r="C99" s="26"/>
      <c r="D99" s="26"/>
      <c r="E99" s="26"/>
      <c r="F99" s="26"/>
      <c r="G99" s="26"/>
    </row>
    <row r="100" spans="1:9" x14ac:dyDescent="0.2">
      <c r="A100" s="26"/>
      <c r="B100" s="26"/>
      <c r="C100" s="26"/>
      <c r="D100" s="26"/>
      <c r="E100" s="26"/>
      <c r="F100" s="26"/>
      <c r="G100" s="33"/>
    </row>
    <row r="101" spans="1:9" ht="25.5" customHeight="1" x14ac:dyDescent="0.2">
      <c r="A101" s="1" t="s">
        <v>28</v>
      </c>
      <c r="B101" s="1" t="s">
        <v>52</v>
      </c>
      <c r="C101" s="33" t="s">
        <v>25</v>
      </c>
      <c r="D101" s="4">
        <v>1</v>
      </c>
      <c r="E101" s="36" t="s">
        <v>26</v>
      </c>
      <c r="F101" s="36"/>
      <c r="G101" s="17">
        <v>1300000</v>
      </c>
    </row>
    <row r="102" spans="1:9" x14ac:dyDescent="0.2">
      <c r="A102" s="1" t="s">
        <v>29</v>
      </c>
      <c r="B102" s="1"/>
      <c r="C102" s="26" t="s">
        <v>53</v>
      </c>
      <c r="D102" s="26"/>
      <c r="E102" s="26"/>
      <c r="F102" s="26"/>
      <c r="G102" s="26"/>
    </row>
    <row r="103" spans="1:9" x14ac:dyDescent="0.2">
      <c r="A103" s="5"/>
      <c r="B103" s="6"/>
      <c r="C103" s="39"/>
      <c r="D103" s="39"/>
      <c r="E103" s="39"/>
      <c r="F103" s="39"/>
      <c r="G103" s="40"/>
    </row>
    <row r="104" spans="1:9" ht="25.5" customHeight="1" x14ac:dyDescent="0.2">
      <c r="A104" s="1" t="s">
        <v>28</v>
      </c>
      <c r="B104" s="1" t="s">
        <v>49</v>
      </c>
      <c r="C104" s="33" t="s">
        <v>25</v>
      </c>
      <c r="D104" s="4">
        <v>1</v>
      </c>
      <c r="E104" s="36" t="s">
        <v>26</v>
      </c>
      <c r="F104" s="36"/>
      <c r="G104" s="17">
        <v>1000000</v>
      </c>
    </row>
    <row r="105" spans="1:9" x14ac:dyDescent="0.2">
      <c r="A105" s="1" t="s">
        <v>29</v>
      </c>
      <c r="B105" s="1"/>
      <c r="C105" s="26" t="s">
        <v>50</v>
      </c>
      <c r="D105" s="26"/>
      <c r="E105" s="26"/>
      <c r="F105" s="26"/>
      <c r="G105" s="26"/>
    </row>
    <row r="106" spans="1:9" x14ac:dyDescent="0.2">
      <c r="A106" s="26"/>
      <c r="B106" s="26"/>
      <c r="C106" s="26"/>
      <c r="D106" s="26"/>
      <c r="E106" s="26"/>
      <c r="F106" s="26"/>
      <c r="G106" s="33"/>
    </row>
    <row r="107" spans="1:9" ht="25.5" customHeight="1" x14ac:dyDescent="0.2">
      <c r="A107" s="7" t="s">
        <v>28</v>
      </c>
      <c r="B107" s="7" t="s">
        <v>59</v>
      </c>
      <c r="C107" s="10" t="s">
        <v>25</v>
      </c>
      <c r="D107" s="11">
        <v>0.5</v>
      </c>
      <c r="E107" s="42" t="s">
        <v>26</v>
      </c>
      <c r="F107" s="42"/>
      <c r="G107" s="17">
        <f>2500000*1.6</f>
        <v>4000000</v>
      </c>
      <c r="I107" s="19"/>
    </row>
    <row r="108" spans="1:9" x14ac:dyDescent="0.2">
      <c r="A108" s="7" t="s">
        <v>29</v>
      </c>
      <c r="B108" s="7"/>
      <c r="C108" s="44" t="s">
        <v>62</v>
      </c>
      <c r="D108" s="45"/>
      <c r="E108" s="45"/>
      <c r="F108" s="46"/>
      <c r="G108" s="27"/>
    </row>
    <row r="109" spans="1:9" x14ac:dyDescent="0.2">
      <c r="A109" s="27"/>
      <c r="B109" s="27"/>
      <c r="C109" s="27"/>
      <c r="D109" s="27"/>
      <c r="E109" s="27"/>
      <c r="F109" s="27"/>
      <c r="G109" s="10"/>
    </row>
    <row r="110" spans="1:9" ht="51" x14ac:dyDescent="0.2">
      <c r="A110" s="7" t="s">
        <v>28</v>
      </c>
      <c r="B110" s="7" t="s">
        <v>59</v>
      </c>
      <c r="C110" s="10" t="s">
        <v>25</v>
      </c>
      <c r="D110" s="11">
        <v>0.5</v>
      </c>
      <c r="E110" s="42" t="s">
        <v>26</v>
      </c>
      <c r="F110" s="42"/>
      <c r="G110" s="17">
        <f>10000000*1.6</f>
        <v>16000000</v>
      </c>
    </row>
    <row r="111" spans="1:9" x14ac:dyDescent="0.2">
      <c r="A111" s="1" t="s">
        <v>29</v>
      </c>
      <c r="B111" s="44" t="s">
        <v>63</v>
      </c>
      <c r="C111" s="45"/>
      <c r="D111" s="45"/>
      <c r="E111" s="45"/>
      <c r="F111" s="46"/>
      <c r="G111" s="27"/>
    </row>
    <row r="112" spans="1:9" x14ac:dyDescent="0.2">
      <c r="A112" s="26"/>
      <c r="B112" s="26"/>
      <c r="C112" s="26"/>
      <c r="D112" s="26"/>
      <c r="E112" s="26"/>
      <c r="F112" s="26"/>
      <c r="G112" s="33"/>
    </row>
    <row r="113" spans="1:7" x14ac:dyDescent="0.2">
      <c r="A113" s="38"/>
      <c r="B113" s="39"/>
      <c r="C113" s="39"/>
      <c r="D113" s="39"/>
      <c r="E113" s="39"/>
      <c r="F113" s="39"/>
      <c r="G113" s="40"/>
    </row>
    <row r="114" spans="1:7" ht="25.5" x14ac:dyDescent="0.2">
      <c r="A114" s="41" t="s">
        <v>30</v>
      </c>
      <c r="B114" s="41"/>
      <c r="C114" s="41"/>
      <c r="D114" s="41"/>
      <c r="E114" s="41"/>
      <c r="F114" s="41"/>
      <c r="G114" s="33" t="s">
        <v>31</v>
      </c>
    </row>
    <row r="115" spans="1:7" x14ac:dyDescent="0.2">
      <c r="A115" s="1" t="s">
        <v>32</v>
      </c>
      <c r="B115" s="74" t="s">
        <v>54</v>
      </c>
      <c r="C115" s="75"/>
      <c r="D115" s="75"/>
      <c r="E115" s="75"/>
      <c r="F115" s="76"/>
      <c r="G115" s="17">
        <v>120000</v>
      </c>
    </row>
    <row r="116" spans="1:7" x14ac:dyDescent="0.2">
      <c r="A116" s="1" t="s">
        <v>32</v>
      </c>
      <c r="B116" s="26"/>
      <c r="C116" s="26"/>
      <c r="D116" s="26"/>
      <c r="E116" s="26"/>
      <c r="F116" s="26"/>
      <c r="G116" s="1" t="s">
        <v>11</v>
      </c>
    </row>
    <row r="117" spans="1:7" ht="12.75" customHeight="1" x14ac:dyDescent="0.2">
      <c r="A117" s="1" t="s">
        <v>32</v>
      </c>
      <c r="B117" s="26"/>
      <c r="C117" s="26"/>
      <c r="D117" s="26"/>
      <c r="E117" s="26"/>
      <c r="F117" s="26"/>
      <c r="G117" s="1" t="s">
        <v>11</v>
      </c>
    </row>
    <row r="118" spans="1:7" ht="12.75" customHeight="1" x14ac:dyDescent="0.2">
      <c r="A118" s="1" t="s">
        <v>32</v>
      </c>
      <c r="B118" s="26"/>
      <c r="C118" s="26"/>
      <c r="D118" s="26"/>
      <c r="E118" s="26"/>
      <c r="F118" s="26"/>
      <c r="G118" s="1" t="s">
        <v>11</v>
      </c>
    </row>
    <row r="119" spans="1:7" ht="12.75" customHeight="1" x14ac:dyDescent="0.2">
      <c r="A119" s="26"/>
      <c r="B119" s="26"/>
      <c r="C119" s="26"/>
      <c r="D119" s="26"/>
      <c r="E119" s="26"/>
      <c r="F119" s="26"/>
      <c r="G119" s="26"/>
    </row>
    <row r="120" spans="1:7" ht="12.75" customHeight="1" x14ac:dyDescent="0.2">
      <c r="A120" s="30" t="s">
        <v>33</v>
      </c>
      <c r="B120" s="30"/>
      <c r="C120" s="30"/>
      <c r="D120" s="30"/>
      <c r="E120" s="30"/>
      <c r="F120" s="30"/>
      <c r="G120" s="30"/>
    </row>
    <row r="121" spans="1:7" ht="25.5" x14ac:dyDescent="0.2">
      <c r="A121" s="37" t="s">
        <v>34</v>
      </c>
      <c r="B121" s="37"/>
      <c r="C121" s="26"/>
      <c r="D121" s="26"/>
      <c r="E121" s="26"/>
      <c r="F121" s="26"/>
      <c r="G121" s="1" t="s">
        <v>11</v>
      </c>
    </row>
    <row r="122" spans="1:7" ht="12.75" customHeight="1" x14ac:dyDescent="0.2">
      <c r="A122" s="37" t="s">
        <v>34</v>
      </c>
      <c r="B122" s="37"/>
      <c r="C122" s="26"/>
      <c r="D122" s="26"/>
      <c r="E122" s="26"/>
      <c r="F122" s="26"/>
      <c r="G122" s="1" t="s">
        <v>11</v>
      </c>
    </row>
    <row r="123" spans="1:7" ht="25.5" x14ac:dyDescent="0.2">
      <c r="A123" s="37" t="s">
        <v>34</v>
      </c>
      <c r="B123" s="37"/>
      <c r="C123" s="26"/>
      <c r="D123" s="26"/>
      <c r="E123" s="26"/>
      <c r="F123" s="26"/>
      <c r="G123" s="1" t="s">
        <v>11</v>
      </c>
    </row>
    <row r="124" spans="1:7" ht="25.5" x14ac:dyDescent="0.2">
      <c r="A124" s="37" t="s">
        <v>34</v>
      </c>
      <c r="B124" s="37"/>
      <c r="C124" s="26"/>
      <c r="D124" s="26"/>
      <c r="E124" s="26"/>
      <c r="F124" s="26"/>
      <c r="G124" s="1" t="s">
        <v>11</v>
      </c>
    </row>
    <row r="125" spans="1:7" x14ac:dyDescent="0.2">
      <c r="A125" s="26"/>
      <c r="B125" s="26"/>
      <c r="C125" s="26"/>
      <c r="D125" s="26"/>
      <c r="E125" s="26"/>
      <c r="F125" s="26"/>
      <c r="G125" s="26"/>
    </row>
    <row r="126" spans="1:7" x14ac:dyDescent="0.2">
      <c r="A126" s="30" t="s">
        <v>35</v>
      </c>
      <c r="B126" s="30"/>
      <c r="C126" s="30"/>
      <c r="D126" s="30"/>
      <c r="E126" s="30"/>
      <c r="F126" s="30"/>
      <c r="G126" s="30"/>
    </row>
    <row r="127" spans="1:7" x14ac:dyDescent="0.2">
      <c r="A127" s="29" t="s">
        <v>36</v>
      </c>
      <c r="B127" s="29"/>
      <c r="C127" s="47"/>
      <c r="D127" s="26" t="s">
        <v>73</v>
      </c>
      <c r="E127" s="26"/>
      <c r="F127" s="26"/>
      <c r="G127" s="16">
        <v>94925</v>
      </c>
    </row>
    <row r="128" spans="1:7" ht="12.75" customHeight="1" x14ac:dyDescent="0.2">
      <c r="A128" s="29" t="s">
        <v>36</v>
      </c>
      <c r="B128" s="29"/>
      <c r="D128" s="26" t="s">
        <v>74</v>
      </c>
      <c r="E128" s="26"/>
      <c r="F128" s="26"/>
      <c r="G128" s="16">
        <f>6000+6100+40000</f>
        <v>52100</v>
      </c>
    </row>
    <row r="129" spans="1:7" x14ac:dyDescent="0.2">
      <c r="A129" s="29" t="s">
        <v>36</v>
      </c>
      <c r="B129" s="29"/>
      <c r="C129" s="26"/>
      <c r="D129" s="26"/>
      <c r="E129" s="26"/>
      <c r="F129" s="26"/>
      <c r="G129" s="16"/>
    </row>
    <row r="130" spans="1:7" x14ac:dyDescent="0.2">
      <c r="A130" s="29" t="s">
        <v>36</v>
      </c>
      <c r="B130" s="29"/>
      <c r="C130" s="26"/>
      <c r="D130" s="26"/>
      <c r="E130" s="26"/>
      <c r="F130" s="26"/>
      <c r="G130" s="1"/>
    </row>
    <row r="131" spans="1:7" x14ac:dyDescent="0.2">
      <c r="A131" s="51" t="s">
        <v>42</v>
      </c>
      <c r="B131" s="67"/>
      <c r="C131" s="67"/>
      <c r="D131" s="67"/>
      <c r="E131" s="67"/>
      <c r="F131" s="67"/>
      <c r="G131" s="51"/>
    </row>
    <row r="132" spans="1:7" x14ac:dyDescent="0.2">
      <c r="A132" s="5" t="s">
        <v>43</v>
      </c>
      <c r="B132" s="13" t="s">
        <v>58</v>
      </c>
      <c r="C132" s="14"/>
      <c r="D132" s="14"/>
      <c r="E132" s="14"/>
      <c r="F132" s="15"/>
      <c r="G132" s="12" t="s">
        <v>11</v>
      </c>
    </row>
    <row r="133" spans="1:7" x14ac:dyDescent="0.2">
      <c r="A133" s="5" t="s">
        <v>43</v>
      </c>
      <c r="B133" s="68" t="s">
        <v>76</v>
      </c>
      <c r="C133" s="69"/>
      <c r="D133" s="69"/>
      <c r="E133" s="69"/>
      <c r="F133" s="70"/>
      <c r="G133" s="12" t="s">
        <v>11</v>
      </c>
    </row>
    <row r="134" spans="1:7" x14ac:dyDescent="0.2">
      <c r="A134" s="5" t="s">
        <v>43</v>
      </c>
      <c r="B134" s="68"/>
      <c r="C134" s="69"/>
      <c r="D134" s="69"/>
      <c r="E134" s="69"/>
      <c r="F134" s="70"/>
      <c r="G134" s="12" t="s">
        <v>11</v>
      </c>
    </row>
    <row r="135" spans="1:7" x14ac:dyDescent="0.2">
      <c r="A135" s="5" t="s">
        <v>43</v>
      </c>
      <c r="B135" s="71"/>
      <c r="C135" s="72"/>
      <c r="D135" s="72"/>
      <c r="E135" s="72"/>
      <c r="F135" s="73"/>
      <c r="G135" s="12" t="s">
        <v>11</v>
      </c>
    </row>
    <row r="136" spans="1:7" x14ac:dyDescent="0.2">
      <c r="A136" s="50"/>
      <c r="B136" s="60"/>
      <c r="C136" s="60"/>
      <c r="D136" s="60"/>
      <c r="E136" s="60"/>
      <c r="F136" s="60"/>
      <c r="G136" s="50"/>
    </row>
    <row r="137" spans="1:7" x14ac:dyDescent="0.2">
      <c r="A137" s="48" t="s">
        <v>83</v>
      </c>
      <c r="B137" s="49"/>
      <c r="C137" s="49"/>
      <c r="D137" s="49"/>
      <c r="E137" s="49"/>
      <c r="F137" s="49"/>
      <c r="G137" s="49"/>
    </row>
    <row r="138" spans="1:7" x14ac:dyDescent="0.2">
      <c r="A138" s="49"/>
      <c r="B138" s="49"/>
      <c r="C138" s="49"/>
      <c r="D138" s="49"/>
      <c r="E138" s="49"/>
      <c r="F138" s="49"/>
      <c r="G138" s="49"/>
    </row>
    <row r="139" spans="1:7" x14ac:dyDescent="0.2">
      <c r="A139" s="49"/>
      <c r="B139" s="49"/>
      <c r="C139" s="49"/>
      <c r="D139" s="49"/>
      <c r="E139" s="49"/>
      <c r="F139" s="49"/>
      <c r="G139" s="49"/>
    </row>
  </sheetData>
  <sheetProtection selectLockedCells="1" selectUnlockedCells="1"/>
  <mergeCells count="81">
    <mergeCell ref="F6:G6"/>
    <mergeCell ref="A1:G1"/>
    <mergeCell ref="A2:G2"/>
    <mergeCell ref="C3:G3"/>
    <mergeCell ref="E4:G4"/>
    <mergeCell ref="C5:G5"/>
    <mergeCell ref="A12:G12"/>
    <mergeCell ref="A14:E14"/>
    <mergeCell ref="A15:E15"/>
    <mergeCell ref="A7:G7"/>
    <mergeCell ref="A8:G8"/>
    <mergeCell ref="A9:G9"/>
    <mergeCell ref="A10:E10"/>
    <mergeCell ref="A11:E11"/>
    <mergeCell ref="F11:G11"/>
    <mergeCell ref="B23:D23"/>
    <mergeCell ref="B24:D24"/>
    <mergeCell ref="A25:F25"/>
    <mergeCell ref="B26:F26"/>
    <mergeCell ref="B18:F18"/>
    <mergeCell ref="B19:F19"/>
    <mergeCell ref="A33:G33"/>
    <mergeCell ref="E34:F34"/>
    <mergeCell ref="C35:G35"/>
    <mergeCell ref="A36:F36"/>
    <mergeCell ref="B27:F27"/>
    <mergeCell ref="B28:F28"/>
    <mergeCell ref="A29:G29"/>
    <mergeCell ref="C30:F30"/>
    <mergeCell ref="E31:F31"/>
    <mergeCell ref="C32:G32"/>
    <mergeCell ref="E23:F23"/>
    <mergeCell ref="E24:F24"/>
    <mergeCell ref="A131:G131"/>
    <mergeCell ref="B133:F135"/>
    <mergeCell ref="A136:G136"/>
    <mergeCell ref="B115:F115"/>
    <mergeCell ref="B87:F87"/>
    <mergeCell ref="B78:E78"/>
    <mergeCell ref="A61:B61"/>
    <mergeCell ref="C61:F61"/>
    <mergeCell ref="A62:B62"/>
    <mergeCell ref="C62:F62"/>
    <mergeCell ref="A58:G58"/>
    <mergeCell ref="A59:B59"/>
    <mergeCell ref="C59:F59"/>
    <mergeCell ref="A57:G57"/>
    <mergeCell ref="A13:E13"/>
    <mergeCell ref="A16:G16"/>
    <mergeCell ref="B17:F17"/>
    <mergeCell ref="A20:G20"/>
    <mergeCell ref="B22:D22"/>
    <mergeCell ref="A21:G21"/>
    <mergeCell ref="A56:B56"/>
    <mergeCell ref="C56:F56"/>
    <mergeCell ref="E37:F37"/>
    <mergeCell ref="C38:G38"/>
    <mergeCell ref="A39:F39"/>
    <mergeCell ref="E40:F40"/>
    <mergeCell ref="C41:G41"/>
    <mergeCell ref="A42:F42"/>
    <mergeCell ref="A46:F46"/>
    <mergeCell ref="B47:F47"/>
    <mergeCell ref="B48:F48"/>
    <mergeCell ref="B49:F49"/>
    <mergeCell ref="B50:F50"/>
    <mergeCell ref="E43:F43"/>
    <mergeCell ref="C44:G44"/>
    <mergeCell ref="A45:F45"/>
    <mergeCell ref="A51:G51"/>
    <mergeCell ref="A52:G52"/>
    <mergeCell ref="A53:B53"/>
    <mergeCell ref="A55:B55"/>
    <mergeCell ref="C55:F55"/>
    <mergeCell ref="A137:G139"/>
    <mergeCell ref="A60:B60"/>
    <mergeCell ref="C60:F60"/>
    <mergeCell ref="A64:G64"/>
    <mergeCell ref="B65:E65"/>
    <mergeCell ref="B66:E66"/>
    <mergeCell ref="A67:G67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0" sqref="F20"/>
    </sheetView>
  </sheetViews>
  <sheetFormatPr baseColWidth="10" defaultRowHeight="12.75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DDJJ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2019-11-06T15:22:10Z</cp:lastPrinted>
  <dcterms:created xsi:type="dcterms:W3CDTF">2018-05-11T01:57:51Z</dcterms:created>
  <dcterms:modified xsi:type="dcterms:W3CDTF">2019-12-03T16:57:03Z</dcterms:modified>
</cp:coreProperties>
</file>